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108" documentId="13_ncr:1_{4DB6EE6E-03D4-47FE-B140-A4CF37EC3FE7}" xr6:coauthVersionLast="47" xr6:coauthVersionMax="47" xr10:uidLastSave="{E5DA0885-03AC-447D-9DAD-FA9887B15EE8}"/>
  <bookViews>
    <workbookView xWindow="0" yWindow="0" windowWidth="25200" windowHeight="13170" tabRatio="994" activeTab="7" xr2:uid="{00000000-000D-0000-FFFF-FFFF00000000}"/>
  </bookViews>
  <sheets>
    <sheet name="RDC Casa 2025" sheetId="2" r:id="rId1"/>
    <sheet name="RDJ CASA 2025" sheetId="25" r:id="rId2"/>
    <sheet name="2ème étage" sheetId="19" r:id="rId3"/>
    <sheet name="1er étage" sheetId="5" r:id="rId4"/>
    <sheet name="Logement interne" sheetId="6" r:id="rId5"/>
    <sheet name=" escalier + ascen" sheetId="17" r:id="rId6"/>
    <sheet name="Toxico Le Corbillon + loge" sheetId="18" r:id="rId7"/>
    <sheet name="pavillon des amis" sheetId="24" r:id="rId8"/>
  </sheets>
  <definedNames>
    <definedName name="_xlnm.Print_Area" localSheetId="5">' escalier + ascen'!$A$1:$H$23</definedName>
    <definedName name="_xlnm.Print_Area" localSheetId="3">'1er étage'!$A$1:$H$14</definedName>
    <definedName name="_xlnm.Print_Area" localSheetId="2">'2ème étage'!$A$1:$H$16</definedName>
    <definedName name="_xlnm.Print_Area" localSheetId="4">'Logement interne'!$A$1:$H$28</definedName>
    <definedName name="_xlnm.Print_Area" localSheetId="0">'RDC Casa 2025'!$A$1:$H$43</definedName>
    <definedName name="_xlnm.Print_Area" localSheetId="6">'Toxico Le Corbillon + loge'!$A$1:$H$28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8" l="1"/>
  <c r="D29" i="18"/>
  <c r="C29" i="18"/>
  <c r="D63" i="2"/>
  <c r="E72" i="25"/>
  <c r="D72" i="25"/>
  <c r="C72" i="25"/>
  <c r="G63" i="2"/>
  <c r="F63" i="2"/>
  <c r="D16" i="19"/>
  <c r="E15" i="5"/>
  <c r="D15" i="5"/>
  <c r="C15" i="5"/>
  <c r="D25" i="6" l="1"/>
  <c r="E25" i="6"/>
  <c r="C25" i="6"/>
  <c r="C5" i="17"/>
  <c r="D5" i="17"/>
  <c r="E12" i="19"/>
  <c r="E16" i="19" s="1"/>
  <c r="C12" i="19"/>
  <c r="C16" i="19" s="1"/>
  <c r="C20" i="2" l="1"/>
  <c r="E16" i="2" l="1"/>
  <c r="E63" i="2" s="1"/>
  <c r="C16" i="2"/>
  <c r="C63" i="2" s="1"/>
  <c r="D17" i="18" l="1"/>
  <c r="C17" i="18"/>
  <c r="D4" i="17"/>
  <c r="C4" i="17"/>
  <c r="E19" i="17"/>
  <c r="C19" i="17" l="1"/>
  <c r="D19" i="17"/>
</calcChain>
</file>

<file path=xl/sharedStrings.xml><?xml version="1.0" encoding="utf-8"?>
<sst xmlns="http://schemas.openxmlformats.org/spreadsheetml/2006/main" count="541" uniqueCount="198">
  <si>
    <t xml:space="preserve">CASANOVA </t>
  </si>
  <si>
    <t xml:space="preserve">RDC 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</si>
  <si>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</si>
  <si>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</si>
  <si>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</si>
  <si>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</si>
  <si>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</si>
  <si>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</si>
  <si>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</si>
  <si>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</si>
  <si>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>RUE COUVERTE/ ACCUEIL</t>
  </si>
  <si>
    <t>circulation</t>
  </si>
  <si>
    <t xml:space="preserve">thermoplastique </t>
  </si>
  <si>
    <t>bureau accueil</t>
  </si>
  <si>
    <t>thermoplastique</t>
  </si>
  <si>
    <t>bureau</t>
  </si>
  <si>
    <t>coiffeur</t>
  </si>
  <si>
    <t xml:space="preserve">Côté MPR </t>
  </si>
  <si>
    <t xml:space="preserve">Circulation </t>
  </si>
  <si>
    <t xml:space="preserve">Hall </t>
  </si>
  <si>
    <t xml:space="preserve">Attente </t>
  </si>
  <si>
    <t>Côté EHPAD</t>
  </si>
  <si>
    <t xml:space="preserve">Sanitaire </t>
  </si>
  <si>
    <t xml:space="preserve">carrelage </t>
  </si>
  <si>
    <t>Sanitaire communs SAM</t>
  </si>
  <si>
    <t xml:space="preserve">Salle à manger </t>
  </si>
  <si>
    <t>Circulation devant bureau med et cadre</t>
  </si>
  <si>
    <t>Salle à manger RdC Ehpad + espace ascenseur</t>
  </si>
  <si>
    <t>Direction</t>
  </si>
  <si>
    <t xml:space="preserve">Bureau B1 </t>
  </si>
  <si>
    <t>attente</t>
  </si>
  <si>
    <t>Bureau B3</t>
  </si>
  <si>
    <t>Bureau B4</t>
  </si>
  <si>
    <t>Espace secrétariat</t>
  </si>
  <si>
    <t>Bureau B5</t>
  </si>
  <si>
    <t>Bureau B6</t>
  </si>
  <si>
    <t>Sanitaires</t>
  </si>
  <si>
    <t>carrelage</t>
  </si>
  <si>
    <t>Office + Sanitaire</t>
  </si>
  <si>
    <t>bureau courrier</t>
  </si>
  <si>
    <t>local courrier</t>
  </si>
  <si>
    <t>Circulation</t>
  </si>
  <si>
    <t>Zone ascenseurs /salle de réunion/Attente</t>
  </si>
  <si>
    <t>Bureau tutelle</t>
  </si>
  <si>
    <t>bureau B2</t>
  </si>
  <si>
    <t>bureau B3</t>
  </si>
  <si>
    <t>linge sale/local déchets</t>
  </si>
  <si>
    <t xml:space="preserve">sanitaire </t>
  </si>
  <si>
    <t>salle de réunion</t>
  </si>
  <si>
    <t xml:space="preserve"> Hall et attente</t>
  </si>
  <si>
    <t>sas</t>
  </si>
  <si>
    <t>Chambre de garde</t>
  </si>
  <si>
    <t>sanitaires</t>
  </si>
  <si>
    <t xml:space="preserve">Bureau psy </t>
  </si>
  <si>
    <t>HDJ Gériatrique/ Ergothérapie</t>
  </si>
  <si>
    <t>circulation HDJ</t>
  </si>
  <si>
    <t>salle a manger hdj</t>
  </si>
  <si>
    <t xml:space="preserve">hall ergothérapie </t>
  </si>
  <si>
    <t>bureau hergo</t>
  </si>
  <si>
    <t>salle ergo</t>
  </si>
  <si>
    <t>TOTAL</t>
  </si>
  <si>
    <t>RDJ</t>
  </si>
  <si>
    <t>archives/lingerie</t>
  </si>
  <si>
    <t xml:space="preserve">Archives </t>
  </si>
  <si>
    <t>ciment peint</t>
  </si>
  <si>
    <t xml:space="preserve">1 fois par trimestre </t>
  </si>
  <si>
    <t>Archives + 2 réserves = local couches</t>
  </si>
  <si>
    <t xml:space="preserve">Vestiaire </t>
  </si>
  <si>
    <t>Local poubelle</t>
  </si>
  <si>
    <t xml:space="preserve">Linge sale </t>
  </si>
  <si>
    <t xml:space="preserve">Local chariot alimentaire </t>
  </si>
  <si>
    <t>Linge sale</t>
  </si>
  <si>
    <t>Lingerie + WC</t>
  </si>
  <si>
    <t>stockage chariots linge</t>
  </si>
  <si>
    <t>local prestattaire bionettoyage</t>
  </si>
  <si>
    <t>chambre mortuaire</t>
  </si>
  <si>
    <t>local déhets</t>
  </si>
  <si>
    <t>HAD</t>
  </si>
  <si>
    <t xml:space="preserve">Equipe mobile </t>
  </si>
  <si>
    <t>Bureau médecin</t>
  </si>
  <si>
    <t xml:space="preserve">Bureau coordinatrice </t>
  </si>
  <si>
    <t>secretariat</t>
  </si>
  <si>
    <t>local ménage</t>
  </si>
  <si>
    <t>bureau ergothérapeute</t>
  </si>
  <si>
    <t>Salle de réunion</t>
  </si>
  <si>
    <t>office</t>
  </si>
  <si>
    <t>Bureau infirmière</t>
  </si>
  <si>
    <t>bureau kiné</t>
  </si>
  <si>
    <t>bureau orthophoniste</t>
  </si>
  <si>
    <t>bureau psychologue</t>
  </si>
  <si>
    <t>Bureau assistante sociale</t>
  </si>
  <si>
    <t>sas entrée</t>
  </si>
  <si>
    <t>Sanitaire</t>
  </si>
  <si>
    <t>SECTEUR PHARMACIE ATELIERS VESTIAIRES</t>
  </si>
  <si>
    <t>PHARMACIE/ATELIERS</t>
  </si>
  <si>
    <t xml:space="preserve">bureau </t>
  </si>
  <si>
    <t xml:space="preserve">office </t>
  </si>
  <si>
    <t>local stup</t>
  </si>
  <si>
    <t>Zone pharmacie</t>
  </si>
  <si>
    <t>vestiaires</t>
  </si>
  <si>
    <t xml:space="preserve">Réserve </t>
  </si>
  <si>
    <t>Bureau</t>
  </si>
  <si>
    <t>Atelier menuiserie/plomberie/Serrurerie</t>
  </si>
  <si>
    <t>Atelier Electricité</t>
  </si>
  <si>
    <t>Local clés</t>
  </si>
  <si>
    <t>Zone Vestaires/ Office</t>
  </si>
  <si>
    <t>local bionettoyage</t>
  </si>
  <si>
    <t>Vestiaires femmes (douche + 2 WC)</t>
  </si>
  <si>
    <t>Sanitaire PMR</t>
  </si>
  <si>
    <t>Vestiaires hommes (1 douche +1 wc)</t>
  </si>
  <si>
    <t xml:space="preserve">office self </t>
  </si>
  <si>
    <t>salle de self</t>
  </si>
  <si>
    <t>Zone DAV</t>
  </si>
  <si>
    <t>Retour linge sale</t>
  </si>
  <si>
    <t>distribution</t>
  </si>
  <si>
    <t>DAV</t>
  </si>
  <si>
    <t>cabine essayage</t>
  </si>
  <si>
    <t>2ème étage</t>
  </si>
  <si>
    <t>SSG- EHPAD 2</t>
  </si>
  <si>
    <t>circulation  Soins de suite</t>
  </si>
  <si>
    <t>salle à manger SSR</t>
  </si>
  <si>
    <t>Local linge sale SSR</t>
  </si>
  <si>
    <t>passerelle commune 2ième étage</t>
  </si>
  <si>
    <t>circulation Ehpad</t>
  </si>
  <si>
    <t>salle à manger  Ehpad</t>
  </si>
  <si>
    <t xml:space="preserve">Local linge sale </t>
  </si>
  <si>
    <t>Long Sejour 2</t>
  </si>
  <si>
    <t>Circulation LS2</t>
  </si>
  <si>
    <t>salle à manger</t>
  </si>
  <si>
    <t>TOTAL 2ème étage</t>
  </si>
  <si>
    <t>CASANOVA</t>
  </si>
  <si>
    <t>1er étage</t>
  </si>
  <si>
    <t>Circulation UCC/CSG</t>
  </si>
  <si>
    <t>Passerelle commune 1er étage</t>
  </si>
  <si>
    <t>salle à manger ucc</t>
  </si>
  <si>
    <t>Local linge sale UCC</t>
  </si>
  <si>
    <t>Local linge sale EHPAD</t>
  </si>
  <si>
    <t>Circulation Ehpad</t>
  </si>
  <si>
    <t>Circulation + salle à manger Ehapd</t>
  </si>
  <si>
    <t xml:space="preserve">Long séjour  1 </t>
  </si>
  <si>
    <t>salle a manger</t>
  </si>
  <si>
    <t>LOGEMENT INTERNES</t>
  </si>
  <si>
    <t>Logement interne N°1</t>
  </si>
  <si>
    <t>sejour</t>
  </si>
  <si>
    <t>cuisine</t>
  </si>
  <si>
    <t>couloir</t>
  </si>
  <si>
    <t>salle de bain</t>
  </si>
  <si>
    <t>Logement interne N°2</t>
  </si>
  <si>
    <t>Logement interne N°3</t>
  </si>
  <si>
    <t xml:space="preserve">Circulation communes du bâtiments </t>
  </si>
  <si>
    <t>hall</t>
  </si>
  <si>
    <t xml:space="preserve">escalier </t>
  </si>
  <si>
    <t xml:space="preserve">palier </t>
  </si>
  <si>
    <t xml:space="preserve"> * Le nettoyage des logements est à considéré que l'ensemble des locaux et electroménager sont à nettoyer dans leur intégralité ,</t>
  </si>
  <si>
    <t xml:space="preserve">Rue couverte + Escalier + Ascenseurs + bat fonction </t>
  </si>
  <si>
    <t xml:space="preserve">Ascenseurs </t>
  </si>
  <si>
    <t xml:space="preserve">escaliers </t>
  </si>
  <si>
    <t>Ascenseurs MC11</t>
  </si>
  <si>
    <t>Ascenseurs MC10</t>
  </si>
  <si>
    <t>Ascenseurs MC8</t>
  </si>
  <si>
    <t>Ascenseurs MC6</t>
  </si>
  <si>
    <t>Ascenseurs MC4</t>
  </si>
  <si>
    <t>Ascenseurs MC5</t>
  </si>
  <si>
    <t>Ascenseurs</t>
  </si>
  <si>
    <t xml:space="preserve">batiment fonction 2 escaliers </t>
  </si>
  <si>
    <t>Toxico</t>
  </si>
  <si>
    <t xml:space="preserve">vestiaire </t>
  </si>
  <si>
    <t xml:space="preserve">photocopie </t>
  </si>
  <si>
    <t>bureau des consultations</t>
  </si>
  <si>
    <t xml:space="preserve">secretariat </t>
  </si>
  <si>
    <t>consultation 2</t>
  </si>
  <si>
    <t xml:space="preserve">salle de réunion </t>
  </si>
  <si>
    <t xml:space="preserve">Palier + escalier </t>
  </si>
  <si>
    <t>Bureau infirmier</t>
  </si>
  <si>
    <t>Rajouter toilettes CSS "sanitaire 8,2m²" (5x/sem, déjà faite actuellement 1x/sem)</t>
  </si>
  <si>
    <t xml:space="preserve">Escaliers </t>
  </si>
  <si>
    <t>LOGE</t>
  </si>
  <si>
    <t>loge accueil +wc</t>
  </si>
  <si>
    <t>Pavillon des Amis - Casanova</t>
  </si>
  <si>
    <t>Secteurs</t>
  </si>
  <si>
    <t xml:space="preserve">Surfaces </t>
  </si>
  <si>
    <t>Surface zone 1</t>
  </si>
  <si>
    <t>Surface zone 2</t>
  </si>
  <si>
    <t>Surface zone 3</t>
  </si>
  <si>
    <t>Surface zone 4</t>
  </si>
  <si>
    <t xml:space="preserve">Fréquences par semaine </t>
  </si>
  <si>
    <t> </t>
  </si>
  <si>
    <t>Réserve</t>
  </si>
  <si>
    <t>Salle bien être</t>
  </si>
  <si>
    <t>WC Handicapé</t>
  </si>
  <si>
    <t>bibliothèque</t>
  </si>
  <si>
    <t>stockage/épicerie</t>
  </si>
  <si>
    <t>entrée</t>
  </si>
  <si>
    <t>grande salle d'activité+cuisine</t>
  </si>
  <si>
    <t>2 WC handicapés</t>
  </si>
  <si>
    <t>stockage/Vestiaires</t>
  </si>
  <si>
    <t>bureau vidéo projection</t>
  </si>
  <si>
    <t>bureau animateurs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</si>
</sst>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8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8"/>
      <name val="MS Sans Serif"/>
      <family val="2"/>
    </font>
    <font>
      <b/>
      <sz val="13.5"/>
      <name val="MS Sans Serif"/>
      <family val="2"/>
    </font>
    <font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b/>
      <sz val="10"/>
      <color rgb="FFFF0000"/>
      <name val="MS Sans Serif"/>
      <family val="2"/>
    </font>
    <font>
      <b/>
      <sz val="10"/>
      <color indexed="10"/>
      <name val="MS Sans Serif"/>
      <family val="2"/>
    </font>
    <font>
      <b/>
      <sz val="9"/>
      <name val="MS Sans Serif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9"/>
      <color rgb="FF99CCFF"/>
      <name val="MS Sans Serif"/>
      <family val="2"/>
    </font>
    <font>
      <b/>
      <sz val="11"/>
      <name val="Calibri"/>
      <family val="2"/>
      <scheme val="minor"/>
    </font>
    <font>
      <b/>
      <sz val="10"/>
      <name val="MS Sans Serif"/>
    </font>
    <font>
      <sz val="10"/>
      <name val="Calibri"/>
      <family val="2"/>
    </font>
    <font>
      <b/>
      <sz val="13.5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0"/>
      <color rgb="FF305496"/>
      <name val="Calibri"/>
      <family val="2"/>
    </font>
    <font>
      <b/>
      <sz val="11"/>
      <color rgb="FF305496"/>
      <name val="Calibri"/>
      <family val="2"/>
    </font>
    <font>
      <b/>
      <sz val="11"/>
      <color rgb="FF305496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b/>
      <sz val="13.5"/>
      <color rgb="FF000000"/>
      <name val="MS Sans Serif"/>
      <family val="2"/>
    </font>
    <font>
      <b/>
      <sz val="14"/>
      <name val="MS Sans Serif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FF0000"/>
      <name val="MS Sans Serif"/>
    </font>
    <font>
      <b/>
      <sz val="14"/>
      <name val="MS Sans Serif"/>
      <family val="2"/>
    </font>
    <font>
      <sz val="14"/>
      <name val="MS Sans Serif"/>
      <family val="2"/>
    </font>
    <font>
      <b/>
      <sz val="14"/>
      <color theme="1"/>
      <name val="Calibri"/>
      <family val="2"/>
      <scheme val="minor"/>
    </font>
    <font>
      <b/>
      <sz val="10"/>
      <color rgb="FF000000"/>
      <name val="MS Sans Serif"/>
      <family val="2"/>
    </font>
    <font>
      <sz val="9"/>
      <name val="MS Sans Serif"/>
      <family val="2"/>
    </font>
  </fonts>
  <fills count="1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4C6E7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/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hair">
        <color indexed="64"/>
      </bottom>
      <diagonal/>
    </border>
    <border>
      <left style="dashed">
        <color rgb="FF000000"/>
      </left>
      <right style="dashed">
        <color rgb="FF000000"/>
      </right>
      <top style="hair">
        <color indexed="64"/>
      </top>
      <bottom style="hair">
        <color indexed="64"/>
      </bottom>
      <diagonal/>
    </border>
    <border>
      <left style="dashed">
        <color rgb="FF000000"/>
      </left>
      <right style="dashed">
        <color rgb="FF000000"/>
      </right>
      <top/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rgb="FF000000"/>
      </left>
      <right/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/>
      <diagonal/>
    </border>
    <border>
      <left style="dashed">
        <color rgb="FF000000"/>
      </left>
      <right style="dashed">
        <color rgb="FF000000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ashed">
        <color rgb="FF000000"/>
      </right>
      <top style="dashed">
        <color rgb="FF000000"/>
      </top>
      <bottom style="hair">
        <color indexed="64"/>
      </bottom>
      <diagonal/>
    </border>
    <border>
      <left/>
      <right style="dashed">
        <color rgb="FF000000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164" fontId="4" fillId="0" borderId="0" xfId="0" applyNumberFormat="1" applyFont="1"/>
    <xf numFmtId="0" fontId="6" fillId="0" borderId="0" xfId="0" applyFont="1"/>
    <xf numFmtId="0" fontId="1" fillId="0" borderId="0" xfId="1"/>
    <xf numFmtId="164" fontId="5" fillId="2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2" fontId="8" fillId="3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165" fontId="9" fillId="3" borderId="4" xfId="0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left" vertical="center"/>
    </xf>
    <xf numFmtId="164" fontId="1" fillId="0" borderId="0" xfId="0" applyNumberFormat="1" applyFont="1"/>
    <xf numFmtId="2" fontId="1" fillId="0" borderId="0" xfId="1" applyNumberFormat="1"/>
    <xf numFmtId="164" fontId="10" fillId="2" borderId="1" xfId="1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5" fontId="12" fillId="0" borderId="3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2" fontId="14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10" xfId="0" applyBorder="1"/>
    <xf numFmtId="2" fontId="0" fillId="0" borderId="10" xfId="0" applyNumberFormat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0" fillId="0" borderId="11" xfId="0" applyBorder="1"/>
    <xf numFmtId="2" fontId="0" fillId="0" borderId="11" xfId="0" applyNumberFormat="1" applyBorder="1" applyAlignment="1">
      <alignment horizontal="center" vertical="center"/>
    </xf>
    <xf numFmtId="0" fontId="0" fillId="0" borderId="5" xfId="0" applyBorder="1"/>
    <xf numFmtId="2" fontId="1" fillId="0" borderId="3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2" fontId="13" fillId="3" borderId="4" xfId="0" applyNumberFormat="1" applyFont="1" applyFill="1" applyBorder="1" applyAlignment="1">
      <alignment horizontal="center" vertical="center"/>
    </xf>
    <xf numFmtId="165" fontId="20" fillId="3" borderId="4" xfId="0" applyNumberFormat="1" applyFont="1" applyFill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0" fillId="0" borderId="2" xfId="0" applyBorder="1"/>
    <xf numFmtId="165" fontId="1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1" fillId="0" borderId="0" xfId="1" applyFont="1"/>
    <xf numFmtId="2" fontId="11" fillId="0" borderId="1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center"/>
    </xf>
    <xf numFmtId="2" fontId="18" fillId="0" borderId="3" xfId="0" applyNumberFormat="1" applyFont="1" applyBorder="1" applyAlignment="1">
      <alignment horizontal="center" vertical="center"/>
    </xf>
    <xf numFmtId="2" fontId="22" fillId="0" borderId="3" xfId="0" applyNumberFormat="1" applyFont="1" applyBorder="1" applyAlignment="1">
      <alignment horizontal="center" vertical="center" wrapText="1"/>
    </xf>
    <xf numFmtId="1" fontId="22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165" fontId="12" fillId="0" borderId="11" xfId="0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 wrapText="1"/>
    </xf>
    <xf numFmtId="1" fontId="22" fillId="0" borderId="11" xfId="0" applyNumberFormat="1" applyFont="1" applyBorder="1" applyAlignment="1">
      <alignment horizontal="center" vertical="center" wrapText="1"/>
    </xf>
    <xf numFmtId="2" fontId="22" fillId="0" borderId="3" xfId="0" applyNumberFormat="1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5" fontId="1" fillId="0" borderId="5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23" fillId="0" borderId="3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5" borderId="12" xfId="0" applyNumberFormat="1" applyFill="1" applyBorder="1" applyAlignment="1">
      <alignment horizontal="center" vertical="center"/>
    </xf>
    <xf numFmtId="2" fontId="11" fillId="5" borderId="12" xfId="0" applyNumberFormat="1" applyFont="1" applyFill="1" applyBorder="1" applyAlignment="1">
      <alignment horizontal="center" vertical="center"/>
    </xf>
    <xf numFmtId="2" fontId="5" fillId="5" borderId="12" xfId="0" applyNumberFormat="1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5" fontId="1" fillId="5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11" fillId="5" borderId="6" xfId="0" applyFont="1" applyFill="1" applyBorder="1"/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4" fillId="0" borderId="0" xfId="0" applyFont="1"/>
    <xf numFmtId="0" fontId="26" fillId="0" borderId="0" xfId="0" applyFont="1"/>
    <xf numFmtId="0" fontId="27" fillId="8" borderId="16" xfId="0" applyFont="1" applyFill="1" applyBorder="1"/>
    <xf numFmtId="0" fontId="28" fillId="8" borderId="17" xfId="0" applyFont="1" applyFill="1" applyBorder="1" applyAlignment="1">
      <alignment wrapText="1"/>
    </xf>
    <xf numFmtId="0" fontId="27" fillId="8" borderId="17" xfId="0" applyFont="1" applyFill="1" applyBorder="1" applyAlignment="1">
      <alignment wrapText="1"/>
    </xf>
    <xf numFmtId="0" fontId="24" fillId="8" borderId="17" xfId="0" applyFont="1" applyFill="1" applyBorder="1" applyAlignment="1">
      <alignment wrapText="1"/>
    </xf>
    <xf numFmtId="0" fontId="29" fillId="8" borderId="17" xfId="0" applyFont="1" applyFill="1" applyBorder="1" applyAlignment="1">
      <alignment wrapText="1"/>
    </xf>
    <xf numFmtId="0" fontId="24" fillId="0" borderId="2" xfId="0" applyFont="1" applyBorder="1" applyAlignment="1">
      <alignment wrapText="1"/>
    </xf>
    <xf numFmtId="0" fontId="27" fillId="0" borderId="18" xfId="0" applyFont="1" applyBorder="1"/>
    <xf numFmtId="0" fontId="30" fillId="0" borderId="18" xfId="0" applyFont="1" applyBorder="1"/>
    <xf numFmtId="0" fontId="31" fillId="0" borderId="18" xfId="0" applyFont="1" applyBorder="1"/>
    <xf numFmtId="0" fontId="32" fillId="0" borderId="2" xfId="0" applyFont="1" applyBorder="1" applyAlignment="1">
      <alignment wrapText="1"/>
    </xf>
    <xf numFmtId="0" fontId="33" fillId="0" borderId="18" xfId="0" applyFont="1" applyBorder="1"/>
    <xf numFmtId="0" fontId="34" fillId="0" borderId="18" xfId="0" applyFont="1" applyBorder="1"/>
    <xf numFmtId="0" fontId="35" fillId="9" borderId="17" xfId="0" applyFont="1" applyFill="1" applyBorder="1" applyAlignment="1">
      <alignment wrapText="1"/>
    </xf>
    <xf numFmtId="0" fontId="36" fillId="9" borderId="17" xfId="0" applyFont="1" applyFill="1" applyBorder="1" applyAlignment="1">
      <alignment wrapText="1"/>
    </xf>
    <xf numFmtId="0" fontId="37" fillId="9" borderId="17" xfId="0" applyFont="1" applyFill="1" applyBorder="1"/>
    <xf numFmtId="0" fontId="16" fillId="10" borderId="2" xfId="0" applyFont="1" applyFill="1" applyBorder="1" applyAlignment="1">
      <alignment horizontal="left" vertical="center"/>
    </xf>
    <xf numFmtId="0" fontId="14" fillId="10" borderId="3" xfId="0" applyFont="1" applyFill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" fillId="4" borderId="0" xfId="1" applyFill="1" applyAlignment="1">
      <alignment horizontal="center"/>
    </xf>
    <xf numFmtId="2" fontId="8" fillId="4" borderId="0" xfId="1" applyNumberFormat="1" applyFont="1" applyFill="1" applyAlignment="1">
      <alignment horizontal="center"/>
    </xf>
    <xf numFmtId="0" fontId="5" fillId="4" borderId="0" xfId="1" applyFont="1" applyFill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164" fontId="3" fillId="12" borderId="6" xfId="1" applyNumberFormat="1" applyFont="1" applyFill="1" applyBorder="1" applyAlignment="1">
      <alignment vertical="center"/>
    </xf>
    <xf numFmtId="164" fontId="3" fillId="12" borderId="7" xfId="1" applyNumberFormat="1" applyFont="1" applyFill="1" applyBorder="1" applyAlignment="1">
      <alignment vertical="center"/>
    </xf>
    <xf numFmtId="164" fontId="5" fillId="12" borderId="5" xfId="1" applyNumberFormat="1" applyFont="1" applyFill="1" applyBorder="1" applyAlignment="1">
      <alignment horizontal="center" vertical="center" wrapText="1"/>
    </xf>
    <xf numFmtId="164" fontId="5" fillId="12" borderId="5" xfId="1" applyNumberFormat="1" applyFont="1" applyFill="1" applyBorder="1" applyAlignment="1">
      <alignment horizontal="center" vertical="center"/>
    </xf>
    <xf numFmtId="164" fontId="10" fillId="12" borderId="5" xfId="1" applyNumberFormat="1" applyFont="1" applyFill="1" applyBorder="1" applyAlignment="1">
      <alignment horizontal="center" vertical="center" wrapText="1"/>
    </xf>
    <xf numFmtId="165" fontId="1" fillId="12" borderId="5" xfId="0" applyNumberFormat="1" applyFont="1" applyFill="1" applyBorder="1" applyAlignment="1">
      <alignment horizontal="center" vertical="center"/>
    </xf>
    <xf numFmtId="2" fontId="1" fillId="12" borderId="12" xfId="0" applyNumberFormat="1" applyFont="1" applyFill="1" applyBorder="1" applyAlignment="1">
      <alignment horizontal="center" vertical="center"/>
    </xf>
    <xf numFmtId="2" fontId="23" fillId="12" borderId="12" xfId="0" applyNumberFormat="1" applyFont="1" applyFill="1" applyBorder="1" applyAlignment="1">
      <alignment horizontal="center" vertical="center"/>
    </xf>
    <xf numFmtId="2" fontId="5" fillId="12" borderId="12" xfId="0" applyNumberFormat="1" applyFont="1" applyFill="1" applyBorder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164" fontId="39" fillId="12" borderId="5" xfId="1" applyNumberFormat="1" applyFont="1" applyFill="1" applyBorder="1" applyAlignment="1">
      <alignment horizontal="left" vertical="center"/>
    </xf>
    <xf numFmtId="0" fontId="40" fillId="12" borderId="5" xfId="0" applyFont="1" applyFill="1" applyBorder="1" applyAlignment="1">
      <alignment vertical="center"/>
    </xf>
    <xf numFmtId="165" fontId="1" fillId="13" borderId="1" xfId="0" applyNumberFormat="1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2" fontId="23" fillId="13" borderId="1" xfId="0" applyNumberFormat="1" applyFont="1" applyFill="1" applyBorder="1" applyAlignment="1">
      <alignment horizontal="center" vertical="center"/>
    </xf>
    <xf numFmtId="2" fontId="5" fillId="13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vertical="center"/>
    </xf>
    <xf numFmtId="165" fontId="1" fillId="14" borderId="1" xfId="0" applyNumberFormat="1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2" fontId="42" fillId="14" borderId="1" xfId="0" applyNumberFormat="1" applyFont="1" applyFill="1" applyBorder="1" applyAlignment="1">
      <alignment horizontal="center" vertical="center"/>
    </xf>
    <xf numFmtId="0" fontId="23" fillId="14" borderId="1" xfId="0" applyFont="1" applyFill="1" applyBorder="1" applyAlignment="1">
      <alignment horizontal="left" vertical="center"/>
    </xf>
    <xf numFmtId="164" fontId="43" fillId="12" borderId="5" xfId="1" applyNumberFormat="1" applyFont="1" applyFill="1" applyBorder="1" applyAlignment="1">
      <alignment horizontal="left" vertical="center"/>
    </xf>
    <xf numFmtId="165" fontId="1" fillId="12" borderId="3" xfId="0" applyNumberFormat="1" applyFont="1" applyFill="1" applyBorder="1" applyAlignment="1">
      <alignment horizontal="center" vertical="center"/>
    </xf>
    <xf numFmtId="2" fontId="5" fillId="12" borderId="3" xfId="0" applyNumberFormat="1" applyFont="1" applyFill="1" applyBorder="1" applyAlignment="1">
      <alignment horizontal="center" vertical="center"/>
    </xf>
    <xf numFmtId="2" fontId="1" fillId="12" borderId="3" xfId="0" applyNumberFormat="1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44" fillId="12" borderId="3" xfId="0" applyFont="1" applyFill="1" applyBorder="1" applyAlignment="1">
      <alignment horizontal="left" vertical="center"/>
    </xf>
    <xf numFmtId="2" fontId="22" fillId="0" borderId="2" xfId="0" applyNumberFormat="1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165" fontId="12" fillId="12" borderId="3" xfId="0" applyNumberFormat="1" applyFont="1" applyFill="1" applyBorder="1" applyAlignment="1">
      <alignment horizontal="center" vertical="center"/>
    </xf>
    <xf numFmtId="2" fontId="18" fillId="12" borderId="2" xfId="0" applyNumberFormat="1" applyFont="1" applyFill="1" applyBorder="1" applyAlignment="1">
      <alignment horizontal="center" vertical="center"/>
    </xf>
    <xf numFmtId="2" fontId="22" fillId="12" borderId="2" xfId="0" applyNumberFormat="1" applyFont="1" applyFill="1" applyBorder="1" applyAlignment="1">
      <alignment horizontal="center" vertical="center" wrapText="1"/>
    </xf>
    <xf numFmtId="1" fontId="22" fillId="12" borderId="2" xfId="0" applyNumberFormat="1" applyFont="1" applyFill="1" applyBorder="1" applyAlignment="1">
      <alignment horizontal="center" vertical="center" wrapText="1"/>
    </xf>
    <xf numFmtId="0" fontId="40" fillId="12" borderId="2" xfId="0" applyFont="1" applyFill="1" applyBorder="1" applyAlignment="1">
      <alignment horizontal="left" vertical="center"/>
    </xf>
    <xf numFmtId="0" fontId="0" fillId="12" borderId="0" xfId="0" applyFill="1"/>
    <xf numFmtId="0" fontId="45" fillId="12" borderId="0" xfId="0" applyFont="1" applyFill="1"/>
    <xf numFmtId="0" fontId="12" fillId="0" borderId="0" xfId="0" applyFont="1" applyAlignment="1">
      <alignment horizontal="left" vertical="center"/>
    </xf>
    <xf numFmtId="165" fontId="12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1" fontId="22" fillId="0" borderId="20" xfId="0" applyNumberFormat="1" applyFont="1" applyBorder="1" applyAlignment="1">
      <alignment horizontal="center" vertical="center" wrapText="1"/>
    </xf>
    <xf numFmtId="165" fontId="12" fillId="0" borderId="21" xfId="0" applyNumberFormat="1" applyFont="1" applyBorder="1" applyAlignment="1">
      <alignment horizontal="center" vertical="center"/>
    </xf>
    <xf numFmtId="2" fontId="22" fillId="0" borderId="21" xfId="0" applyNumberFormat="1" applyFont="1" applyBorder="1" applyAlignment="1">
      <alignment horizontal="center" vertical="center" wrapText="1"/>
    </xf>
    <xf numFmtId="1" fontId="22" fillId="0" borderId="22" xfId="0" applyNumberFormat="1" applyFont="1" applyBorder="1" applyAlignment="1">
      <alignment horizontal="center" vertical="center" wrapText="1"/>
    </xf>
    <xf numFmtId="165" fontId="12" fillId="0" borderId="23" xfId="0" applyNumberFormat="1" applyFont="1" applyBorder="1" applyAlignment="1">
      <alignment horizontal="center" vertical="center"/>
    </xf>
    <xf numFmtId="2" fontId="22" fillId="0" borderId="23" xfId="0" applyNumberFormat="1" applyFont="1" applyBorder="1" applyAlignment="1">
      <alignment horizontal="center" vertical="center" wrapText="1"/>
    </xf>
    <xf numFmtId="1" fontId="22" fillId="0" borderId="24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0" fontId="41" fillId="12" borderId="5" xfId="0" applyFont="1" applyFill="1" applyBorder="1" applyAlignment="1">
      <alignment horizontal="left" vertical="center"/>
    </xf>
    <xf numFmtId="2" fontId="18" fillId="0" borderId="26" xfId="0" applyNumberFormat="1" applyFont="1" applyBorder="1" applyAlignment="1">
      <alignment horizontal="center" vertical="center"/>
    </xf>
    <xf numFmtId="2" fontId="18" fillId="0" borderId="27" xfId="0" applyNumberFormat="1" applyFont="1" applyBorder="1" applyAlignment="1">
      <alignment horizontal="center" vertical="center"/>
    </xf>
    <xf numFmtId="2" fontId="18" fillId="0" borderId="30" xfId="0" applyNumberFormat="1" applyFont="1" applyBorder="1" applyAlignment="1">
      <alignment horizontal="center" vertical="center"/>
    </xf>
    <xf numFmtId="2" fontId="18" fillId="0" borderId="25" xfId="0" applyNumberFormat="1" applyFont="1" applyBorder="1" applyAlignment="1">
      <alignment horizontal="center" vertical="center"/>
    </xf>
    <xf numFmtId="2" fontId="18" fillId="0" borderId="28" xfId="0" applyNumberFormat="1" applyFont="1" applyBorder="1" applyAlignment="1">
      <alignment horizontal="center" vertical="center"/>
    </xf>
    <xf numFmtId="2" fontId="18" fillId="0" borderId="29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2" fontId="22" fillId="12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Border="1" applyAlignment="1">
      <alignment horizontal="center" vertical="center" wrapText="1"/>
    </xf>
    <xf numFmtId="2" fontId="22" fillId="0" borderId="30" xfId="0" applyNumberFormat="1" applyFont="1" applyBorder="1" applyAlignment="1">
      <alignment horizontal="center" vertical="center" wrapText="1"/>
    </xf>
    <xf numFmtId="2" fontId="22" fillId="0" borderId="25" xfId="0" applyNumberFormat="1" applyFont="1" applyBorder="1" applyAlignment="1">
      <alignment horizontal="center" vertical="center" wrapText="1"/>
    </xf>
    <xf numFmtId="2" fontId="22" fillId="0" borderId="28" xfId="0" applyNumberFormat="1" applyFont="1" applyBorder="1" applyAlignment="1">
      <alignment horizontal="center" vertical="center" wrapText="1"/>
    </xf>
    <xf numFmtId="2" fontId="22" fillId="0" borderId="29" xfId="0" applyNumberFormat="1" applyFont="1" applyBorder="1" applyAlignment="1">
      <alignment horizontal="center" vertical="center" wrapText="1"/>
    </xf>
    <xf numFmtId="2" fontId="22" fillId="0" borderId="31" xfId="0" applyNumberFormat="1" applyFont="1" applyBorder="1" applyAlignment="1">
      <alignment horizontal="center" vertical="center" wrapText="1"/>
    </xf>
    <xf numFmtId="2" fontId="22" fillId="0" borderId="32" xfId="0" applyNumberFormat="1" applyFont="1" applyBorder="1" applyAlignment="1">
      <alignment horizontal="center" vertical="center" wrapText="1"/>
    </xf>
    <xf numFmtId="2" fontId="22" fillId="0" borderId="5" xfId="0" applyNumberFormat="1" applyFont="1" applyBorder="1" applyAlignment="1">
      <alignment horizontal="center" vertical="center" wrapText="1"/>
    </xf>
    <xf numFmtId="2" fontId="22" fillId="12" borderId="33" xfId="0" applyNumberFormat="1" applyFont="1" applyFill="1" applyBorder="1" applyAlignment="1">
      <alignment horizontal="center" vertical="center" wrapText="1"/>
    </xf>
    <xf numFmtId="1" fontId="22" fillId="12" borderId="18" xfId="0" applyNumberFormat="1" applyFont="1" applyFill="1" applyBorder="1" applyAlignment="1">
      <alignment horizontal="center" vertical="center" wrapText="1"/>
    </xf>
    <xf numFmtId="1" fontId="22" fillId="0" borderId="9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left" vertical="center"/>
    </xf>
    <xf numFmtId="165" fontId="12" fillId="13" borderId="3" xfId="0" applyNumberFormat="1" applyFont="1" applyFill="1" applyBorder="1" applyAlignment="1">
      <alignment horizontal="center" vertical="center"/>
    </xf>
    <xf numFmtId="2" fontId="18" fillId="13" borderId="3" xfId="0" applyNumberFormat="1" applyFont="1" applyFill="1" applyBorder="1" applyAlignment="1">
      <alignment horizontal="center" vertical="center"/>
    </xf>
    <xf numFmtId="2" fontId="22" fillId="13" borderId="3" xfId="0" applyNumberFormat="1" applyFont="1" applyFill="1" applyBorder="1" applyAlignment="1">
      <alignment horizontal="center" vertical="center" wrapText="1"/>
    </xf>
    <xf numFmtId="1" fontId="22" fillId="13" borderId="3" xfId="0" applyNumberFormat="1" applyFont="1" applyFill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/>
    </xf>
    <xf numFmtId="164" fontId="1" fillId="0" borderId="5" xfId="1" applyNumberFormat="1" applyBorder="1" applyAlignment="1">
      <alignment horizontal="center" vertical="center" wrapText="1"/>
    </xf>
    <xf numFmtId="164" fontId="1" fillId="0" borderId="5" xfId="1" applyNumberFormat="1" applyBorder="1" applyAlignment="1">
      <alignment horizontal="left" vertical="center"/>
    </xf>
    <xf numFmtId="2" fontId="14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2" fontId="16" fillId="0" borderId="11" xfId="0" applyNumberFormat="1" applyFont="1" applyBorder="1" applyAlignment="1">
      <alignment horizontal="center" vertical="center"/>
    </xf>
    <xf numFmtId="0" fontId="14" fillId="0" borderId="36" xfId="0" applyFont="1" applyBorder="1" applyAlignment="1">
      <alignment horizontal="left" vertical="center"/>
    </xf>
    <xf numFmtId="2" fontId="14" fillId="0" borderId="23" xfId="0" applyNumberFormat="1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164" fontId="5" fillId="12" borderId="34" xfId="1" applyNumberFormat="1" applyFont="1" applyFill="1" applyBorder="1" applyAlignment="1">
      <alignment vertical="center"/>
    </xf>
    <xf numFmtId="164" fontId="5" fillId="12" borderId="15" xfId="1" applyNumberFormat="1" applyFont="1" applyFill="1" applyBorder="1" applyAlignment="1">
      <alignment vertical="center"/>
    </xf>
    <xf numFmtId="164" fontId="5" fillId="12" borderId="35" xfId="1" applyNumberFormat="1" applyFont="1" applyFill="1" applyBorder="1" applyAlignment="1">
      <alignment vertical="center"/>
    </xf>
    <xf numFmtId="0" fontId="14" fillId="0" borderId="37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165" fontId="18" fillId="0" borderId="26" xfId="0" applyNumberFormat="1" applyFont="1" applyBorder="1" applyAlignment="1">
      <alignment horizontal="center" vertical="center"/>
    </xf>
    <xf numFmtId="165" fontId="18" fillId="0" borderId="27" xfId="0" applyNumberFormat="1" applyFont="1" applyBorder="1" applyAlignment="1">
      <alignment horizontal="center" vertical="center"/>
    </xf>
    <xf numFmtId="165" fontId="18" fillId="0" borderId="30" xfId="0" applyNumberFormat="1" applyFont="1" applyBorder="1" applyAlignment="1">
      <alignment horizontal="center" vertical="center"/>
    </xf>
    <xf numFmtId="165" fontId="18" fillId="0" borderId="25" xfId="0" applyNumberFormat="1" applyFont="1" applyBorder="1" applyAlignment="1">
      <alignment horizontal="center" vertical="center"/>
    </xf>
    <xf numFmtId="165" fontId="18" fillId="0" borderId="28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center"/>
    </xf>
    <xf numFmtId="0" fontId="14" fillId="10" borderId="25" xfId="0" applyFont="1" applyFill="1" applyBorder="1" applyAlignment="1">
      <alignment horizontal="left" vertical="center"/>
    </xf>
    <xf numFmtId="2" fontId="14" fillId="0" borderId="25" xfId="0" applyNumberFormat="1" applyFont="1" applyBorder="1" applyAlignment="1">
      <alignment horizontal="center" vertical="center"/>
    </xf>
    <xf numFmtId="2" fontId="16" fillId="0" borderId="25" xfId="0" applyNumberFormat="1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2" fontId="14" fillId="12" borderId="3" xfId="0" applyNumberFormat="1" applyFont="1" applyFill="1" applyBorder="1" applyAlignment="1">
      <alignment vertical="center"/>
    </xf>
    <xf numFmtId="0" fontId="14" fillId="12" borderId="3" xfId="0" applyFont="1" applyFill="1" applyBorder="1" applyAlignment="1">
      <alignment vertical="center"/>
    </xf>
    <xf numFmtId="0" fontId="16" fillId="12" borderId="8" xfId="0" applyFont="1" applyFill="1" applyBorder="1" applyAlignment="1">
      <alignment vertical="center"/>
    </xf>
    <xf numFmtId="0" fontId="16" fillId="12" borderId="9" xfId="0" applyFont="1" applyFill="1" applyBorder="1" applyAlignment="1">
      <alignment vertical="center"/>
    </xf>
    <xf numFmtId="164" fontId="38" fillId="11" borderId="6" xfId="1" applyNumberFormat="1" applyFont="1" applyFill="1" applyBorder="1" applyAlignment="1">
      <alignment vertical="center"/>
    </xf>
    <xf numFmtId="164" fontId="38" fillId="11" borderId="7" xfId="1" applyNumberFormat="1" applyFont="1" applyFill="1" applyBorder="1" applyAlignment="1">
      <alignment vertical="center"/>
    </xf>
    <xf numFmtId="0" fontId="15" fillId="4" borderId="1" xfId="0" applyFont="1" applyFill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164" fontId="3" fillId="5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64" fontId="46" fillId="12" borderId="34" xfId="1" applyNumberFormat="1" applyFont="1" applyFill="1" applyBorder="1" applyAlignment="1">
      <alignment horizontal="center" vertical="center"/>
    </xf>
    <xf numFmtId="164" fontId="46" fillId="12" borderId="15" xfId="1" applyNumberFormat="1" applyFont="1" applyFill="1" applyBorder="1" applyAlignment="1">
      <alignment horizontal="center" vertical="center"/>
    </xf>
    <xf numFmtId="164" fontId="46" fillId="12" borderId="35" xfId="1" applyNumberFormat="1" applyFont="1" applyFill="1" applyBorder="1" applyAlignment="1">
      <alignment horizontal="center" vertical="center"/>
    </xf>
    <xf numFmtId="164" fontId="3" fillId="6" borderId="6" xfId="1" applyNumberFormat="1" applyFont="1" applyFill="1" applyBorder="1" applyAlignment="1">
      <alignment horizontal="center" vertical="center"/>
    </xf>
    <xf numFmtId="164" fontId="3" fillId="6" borderId="7" xfId="1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center"/>
    </xf>
    <xf numFmtId="0" fontId="25" fillId="7" borderId="7" xfId="0" applyFont="1" applyFill="1" applyBorder="1" applyAlignment="1">
      <alignment horizontal="center"/>
    </xf>
    <xf numFmtId="0" fontId="25" fillId="7" borderId="4" xfId="0" applyFont="1" applyFill="1" applyBorder="1" applyAlignment="1">
      <alignment horizontal="center"/>
    </xf>
    <xf numFmtId="0" fontId="28" fillId="0" borderId="5" xfId="0" applyFont="1" applyBorder="1" applyAlignment="1">
      <alignment wrapText="1"/>
    </xf>
    <xf numFmtId="3" fontId="47" fillId="0" borderId="5" xfId="1" applyNumberFormat="1" applyFont="1" applyBorder="1" applyAlignment="1">
      <alignment horizontal="center" vertical="center" wrapText="1"/>
    </xf>
    <xf numFmtId="2" fontId="18" fillId="13" borderId="0" xfId="0" applyNumberFormat="1" applyFont="1" applyFill="1" applyBorder="1" applyAlignment="1">
      <alignment horizontal="center" vertical="center"/>
    </xf>
    <xf numFmtId="2" fontId="22" fillId="13" borderId="33" xfId="0" applyNumberFormat="1" applyFont="1" applyFill="1" applyBorder="1" applyAlignment="1">
      <alignment horizontal="center" vertical="center" wrapText="1"/>
    </xf>
    <xf numFmtId="2" fontId="22" fillId="13" borderId="38" xfId="0" applyNumberFormat="1" applyFont="1" applyFill="1" applyBorder="1" applyAlignment="1">
      <alignment horizontal="center" vertical="center" wrapText="1"/>
    </xf>
    <xf numFmtId="1" fontId="22" fillId="13" borderId="18" xfId="0" applyNumberFormat="1" applyFont="1" applyFill="1" applyBorder="1" applyAlignment="1">
      <alignment horizontal="center" vertical="center" wrapText="1"/>
    </xf>
    <xf numFmtId="165" fontId="12" fillId="12" borderId="11" xfId="0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165" fontId="12" fillId="0" borderId="33" xfId="0" applyNumberFormat="1" applyFont="1" applyBorder="1" applyAlignment="1">
      <alignment horizontal="center" vertical="center"/>
    </xf>
    <xf numFmtId="2" fontId="22" fillId="13" borderId="29" xfId="0" applyNumberFormat="1" applyFont="1" applyFill="1" applyBorder="1" applyAlignment="1">
      <alignment horizontal="center" vertical="center" wrapText="1"/>
    </xf>
    <xf numFmtId="2" fontId="18" fillId="12" borderId="39" xfId="0" applyNumberFormat="1" applyFont="1" applyFill="1" applyBorder="1" applyAlignment="1">
      <alignment horizontal="center" vertical="center"/>
    </xf>
    <xf numFmtId="2" fontId="22" fillId="12" borderId="40" xfId="0" applyNumberFormat="1" applyFont="1" applyFill="1" applyBorder="1" applyAlignment="1">
      <alignment horizontal="center" vertical="center" wrapText="1"/>
    </xf>
    <xf numFmtId="2" fontId="22" fillId="13" borderId="41" xfId="0" applyNumberFormat="1" applyFont="1" applyFill="1" applyBorder="1" applyAlignment="1">
      <alignment horizontal="center" vertical="center" wrapText="1"/>
    </xf>
    <xf numFmtId="2" fontId="22" fillId="0" borderId="33" xfId="0" applyNumberFormat="1" applyFont="1" applyBorder="1" applyAlignment="1">
      <alignment horizontal="center" vertical="center" wrapText="1"/>
    </xf>
    <xf numFmtId="165" fontId="12" fillId="13" borderId="25" xfId="0" applyNumberFormat="1" applyFont="1" applyFill="1" applyBorder="1" applyAlignment="1">
      <alignment horizontal="center" vertical="center"/>
    </xf>
    <xf numFmtId="0" fontId="12" fillId="13" borderId="36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165" fontId="1" fillId="12" borderId="0" xfId="0" applyNumberFormat="1" applyFont="1" applyFill="1" applyBorder="1" applyAlignment="1">
      <alignment horizontal="center" vertical="center"/>
    </xf>
    <xf numFmtId="2" fontId="0" fillId="12" borderId="0" xfId="0" applyNumberFormat="1" applyFill="1" applyBorder="1" applyAlignment="1">
      <alignment horizontal="center" vertical="center"/>
    </xf>
    <xf numFmtId="2" fontId="11" fillId="12" borderId="0" xfId="0" applyNumberFormat="1" applyFont="1" applyFill="1" applyBorder="1" applyAlignment="1">
      <alignment horizontal="center" vertical="center"/>
    </xf>
    <xf numFmtId="2" fontId="5" fillId="12" borderId="0" xfId="0" applyNumberFormat="1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center" vertical="center"/>
    </xf>
    <xf numFmtId="0" fontId="1" fillId="0" borderId="25" xfId="0" applyFont="1" applyBorder="1"/>
    <xf numFmtId="2" fontId="1" fillId="0" borderId="25" xfId="0" applyNumberFormat="1" applyFont="1" applyBorder="1"/>
    <xf numFmtId="0" fontId="1" fillId="0" borderId="25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1" fillId="15" borderId="0" xfId="1" applyFill="1"/>
    <xf numFmtId="0" fontId="0" fillId="15" borderId="0" xfId="0" applyFill="1"/>
    <xf numFmtId="0" fontId="5" fillId="15" borderId="0" xfId="1" applyFont="1" applyFill="1" applyAlignment="1">
      <alignment horizontal="center"/>
    </xf>
    <xf numFmtId="2" fontId="8" fillId="15" borderId="0" xfId="1" applyNumberFormat="1" applyFont="1" applyFill="1" applyAlignment="1">
      <alignment horizontal="center"/>
    </xf>
    <xf numFmtId="0" fontId="11" fillId="12" borderId="0" xfId="0" applyFont="1" applyFill="1" applyBorder="1" applyAlignment="1">
      <alignment horizontal="center"/>
    </xf>
    <xf numFmtId="0" fontId="26" fillId="0" borderId="15" xfId="0" applyFont="1" applyBorder="1" applyAlignment="1"/>
    <xf numFmtId="0" fontId="26" fillId="0" borderId="19" xfId="0" applyFont="1" applyBorder="1" applyAlignment="1"/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33"/>
  <sheetViews>
    <sheetView topLeftCell="A15" zoomScaleNormal="100" zoomScaleSheetLayoutView="100" workbookViewId="0">
      <selection activeCell="J31" sqref="J31"/>
    </sheetView>
  </sheetViews>
  <sheetFormatPr defaultColWidth="11.42578125" defaultRowHeight="15"/>
  <cols>
    <col min="1" max="1" width="36.140625" customWidth="1"/>
    <col min="2" max="2" width="15.7109375" customWidth="1"/>
    <col min="3" max="7" width="9.7109375" customWidth="1"/>
    <col min="8" max="8" width="9.2851562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1" customHeight="1">
      <c r="A1" s="244" t="s">
        <v>0</v>
      </c>
      <c r="B1" s="245"/>
      <c r="C1" s="245"/>
      <c r="D1" s="245"/>
      <c r="E1" s="245"/>
      <c r="F1" s="245"/>
      <c r="G1" s="245"/>
      <c r="H1" s="245"/>
    </row>
    <row r="2" spans="1:10" s="1" customFormat="1" ht="24.95" customHeight="1">
      <c r="A2" s="246" t="s">
        <v>1</v>
      </c>
      <c r="B2" s="246"/>
      <c r="C2" s="246"/>
      <c r="D2" s="246"/>
      <c r="E2" s="246"/>
      <c r="F2" s="246"/>
      <c r="G2" s="246"/>
      <c r="H2" s="246"/>
    </row>
    <row r="3" spans="1:10" s="1" customFormat="1" ht="35.1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1" customFormat="1" ht="26.25" customHeight="1">
      <c r="A4" s="248" t="s">
        <v>10</v>
      </c>
      <c r="B4" s="249"/>
      <c r="C4" s="249"/>
      <c r="D4" s="249"/>
      <c r="E4" s="249"/>
      <c r="F4" s="249"/>
      <c r="G4" s="249"/>
      <c r="H4" s="250"/>
      <c r="I4" s="11"/>
      <c r="J4" s="11"/>
    </row>
    <row r="5" spans="1:10" s="1" customFormat="1" ht="24.75" customHeight="1">
      <c r="A5" s="210" t="s">
        <v>11</v>
      </c>
      <c r="B5" s="209" t="s">
        <v>12</v>
      </c>
      <c r="C5" s="208">
        <v>483</v>
      </c>
      <c r="D5" s="207">
        <v>483</v>
      </c>
      <c r="E5" s="207"/>
      <c r="F5" s="207"/>
      <c r="G5" s="207"/>
      <c r="H5" s="264">
        <v>5</v>
      </c>
      <c r="I5" s="11"/>
      <c r="J5" s="11"/>
    </row>
    <row r="6" spans="1:10" s="1" customFormat="1" ht="24.75" customHeight="1">
      <c r="A6" s="210" t="s">
        <v>13</v>
      </c>
      <c r="B6" s="209" t="s">
        <v>14</v>
      </c>
      <c r="C6" s="208">
        <v>15</v>
      </c>
      <c r="D6" s="207">
        <v>15</v>
      </c>
      <c r="E6" s="207"/>
      <c r="F6" s="207"/>
      <c r="G6" s="207"/>
      <c r="H6" s="264">
        <v>2</v>
      </c>
      <c r="I6" s="11"/>
      <c r="J6" s="11"/>
    </row>
    <row r="7" spans="1:10" s="1" customFormat="1" ht="24.75" customHeight="1">
      <c r="A7" s="210" t="s">
        <v>15</v>
      </c>
      <c r="B7" s="209" t="s">
        <v>14</v>
      </c>
      <c r="C7" s="208">
        <v>10</v>
      </c>
      <c r="D7" s="207">
        <v>10</v>
      </c>
      <c r="E7" s="207"/>
      <c r="F7" s="207"/>
      <c r="G7" s="207"/>
      <c r="H7" s="264">
        <v>2</v>
      </c>
      <c r="I7" s="11"/>
      <c r="J7" s="11"/>
    </row>
    <row r="8" spans="1:10" s="1" customFormat="1" ht="24.75" customHeight="1">
      <c r="A8" s="210" t="s">
        <v>16</v>
      </c>
      <c r="B8" s="209" t="s">
        <v>14</v>
      </c>
      <c r="C8" s="208">
        <v>27.5</v>
      </c>
      <c r="D8" s="207">
        <v>27.5</v>
      </c>
      <c r="E8" s="207"/>
      <c r="F8" s="207"/>
      <c r="G8" s="207"/>
      <c r="H8" s="264">
        <v>2</v>
      </c>
      <c r="I8" s="11"/>
      <c r="J8" s="11"/>
    </row>
    <row r="9" spans="1:10" s="1" customFormat="1" ht="23.25" customHeight="1">
      <c r="A9" s="149" t="s">
        <v>17</v>
      </c>
      <c r="B9" s="128"/>
      <c r="C9" s="129"/>
      <c r="D9" s="128"/>
      <c r="E9" s="128"/>
      <c r="F9" s="128"/>
      <c r="G9" s="128"/>
      <c r="H9" s="130"/>
      <c r="I9" s="11"/>
      <c r="J9" s="11"/>
    </row>
    <row r="10" spans="1:10" s="2" customFormat="1" ht="24.95" customHeight="1">
      <c r="A10" s="17" t="s">
        <v>18</v>
      </c>
      <c r="B10" s="16" t="s">
        <v>12</v>
      </c>
      <c r="C10" s="14">
        <v>271.60000000000002</v>
      </c>
      <c r="D10" s="14">
        <v>58.4</v>
      </c>
      <c r="E10" s="94"/>
      <c r="F10" s="94"/>
      <c r="G10" s="94"/>
      <c r="H10" s="97">
        <v>5</v>
      </c>
      <c r="I10" s="92"/>
      <c r="J10" s="92"/>
    </row>
    <row r="11" spans="1:10" s="2" customFormat="1" ht="24.95" customHeight="1">
      <c r="A11" s="17" t="s">
        <v>19</v>
      </c>
      <c r="B11" s="16" t="s">
        <v>12</v>
      </c>
      <c r="C11" s="15">
        <v>19.600000000000001</v>
      </c>
      <c r="D11" s="15">
        <v>19.600000000000001</v>
      </c>
      <c r="E11" s="32"/>
      <c r="F11" s="32"/>
      <c r="G11" s="32"/>
      <c r="H11" s="98">
        <v>5</v>
      </c>
      <c r="I11" s="92"/>
      <c r="J11" s="92"/>
    </row>
    <row r="12" spans="1:10" s="2" customFormat="1" ht="24.95" customHeight="1">
      <c r="A12" s="18" t="s">
        <v>20</v>
      </c>
      <c r="B12" s="16" t="s">
        <v>12</v>
      </c>
      <c r="C12" s="15">
        <v>74.75</v>
      </c>
      <c r="D12" s="15">
        <v>74.75</v>
      </c>
      <c r="E12" s="32"/>
      <c r="F12" s="32"/>
      <c r="G12" s="32"/>
      <c r="H12" s="98">
        <v>5</v>
      </c>
      <c r="I12" s="92"/>
      <c r="J12" s="92"/>
    </row>
    <row r="13" spans="1:10" s="2" customFormat="1" ht="27.75" customHeight="1">
      <c r="A13" s="154" t="s">
        <v>21</v>
      </c>
      <c r="B13" s="150"/>
      <c r="C13" s="151"/>
      <c r="D13" s="151"/>
      <c r="E13" s="152"/>
      <c r="F13" s="152"/>
      <c r="G13" s="152"/>
      <c r="H13" s="153"/>
      <c r="I13" s="92"/>
      <c r="J13" s="92"/>
    </row>
    <row r="14" spans="1:10" s="2" customFormat="1" ht="24.95" customHeight="1">
      <c r="A14" s="18" t="s">
        <v>22</v>
      </c>
      <c r="B14" s="16" t="s">
        <v>23</v>
      </c>
      <c r="C14" s="15">
        <v>4.0999999999999996</v>
      </c>
      <c r="D14" s="15"/>
      <c r="E14" s="15">
        <v>4.0999999999999996</v>
      </c>
      <c r="F14" s="32"/>
      <c r="G14" s="32"/>
      <c r="H14" s="98">
        <v>5</v>
      </c>
      <c r="I14" s="92"/>
      <c r="J14" s="92"/>
    </row>
    <row r="15" spans="1:10" s="2" customFormat="1" ht="24.95" customHeight="1">
      <c r="A15" s="18" t="s">
        <v>24</v>
      </c>
      <c r="B15" s="16" t="s">
        <v>23</v>
      </c>
      <c r="C15" s="15">
        <v>11.9</v>
      </c>
      <c r="D15" s="15"/>
      <c r="E15" s="15">
        <v>11.9</v>
      </c>
      <c r="F15" s="32"/>
      <c r="G15" s="32"/>
      <c r="H15" s="98">
        <v>10</v>
      </c>
      <c r="I15" s="92"/>
      <c r="J15" s="92"/>
    </row>
    <row r="16" spans="1:10" s="2" customFormat="1" ht="24.95" customHeight="1">
      <c r="A16" s="18" t="s">
        <v>25</v>
      </c>
      <c r="B16" s="16" t="s">
        <v>12</v>
      </c>
      <c r="C16" s="15">
        <f>279.65+22.8</f>
        <v>302.45</v>
      </c>
      <c r="D16" s="15"/>
      <c r="E16" s="15">
        <f>279.65+22.8</f>
        <v>302.45</v>
      </c>
      <c r="F16" s="32"/>
      <c r="G16" s="32"/>
      <c r="H16" s="98">
        <v>5</v>
      </c>
      <c r="I16" s="92"/>
      <c r="J16" s="92"/>
    </row>
    <row r="17" spans="1:10" s="2" customFormat="1" ht="24.95" customHeight="1">
      <c r="A17" s="18" t="s">
        <v>26</v>
      </c>
      <c r="B17" s="16" t="s">
        <v>12</v>
      </c>
      <c r="C17" s="15">
        <v>22.1</v>
      </c>
      <c r="D17" s="15">
        <v>22.1</v>
      </c>
      <c r="E17" s="32"/>
      <c r="F17" s="32"/>
      <c r="G17" s="32"/>
      <c r="H17" s="98">
        <v>3</v>
      </c>
      <c r="I17" s="92"/>
      <c r="J17" s="92"/>
    </row>
    <row r="18" spans="1:10" s="2" customFormat="1" ht="24.95" customHeight="1">
      <c r="A18" s="18" t="s">
        <v>27</v>
      </c>
      <c r="B18" s="16" t="s">
        <v>12</v>
      </c>
      <c r="C18" s="15">
        <v>134.15</v>
      </c>
      <c r="D18" s="15"/>
      <c r="E18" s="15">
        <v>134.15</v>
      </c>
      <c r="F18" s="32"/>
      <c r="G18" s="32"/>
      <c r="H18" s="98">
        <v>5</v>
      </c>
      <c r="I18" s="92"/>
      <c r="J18" s="92"/>
    </row>
    <row r="19" spans="1:10" s="2" customFormat="1" ht="24.95" customHeight="1">
      <c r="A19" s="18" t="s">
        <v>22</v>
      </c>
      <c r="B19" s="16" t="s">
        <v>23</v>
      </c>
      <c r="C19" s="15">
        <v>8.1999999999999993</v>
      </c>
      <c r="D19" s="15">
        <v>8.1999999999999993</v>
      </c>
      <c r="E19" s="15"/>
      <c r="F19" s="32"/>
      <c r="G19" s="32"/>
      <c r="H19" s="98">
        <v>5</v>
      </c>
      <c r="I19" s="92"/>
      <c r="J19" s="92"/>
    </row>
    <row r="20" spans="1:10" s="2" customFormat="1" ht="24.95" customHeight="1">
      <c r="A20" s="18" t="s">
        <v>18</v>
      </c>
      <c r="B20" s="16" t="s">
        <v>12</v>
      </c>
      <c r="C20" s="15">
        <f>31.1+50.3+68.55+22.8</f>
        <v>172.75</v>
      </c>
      <c r="D20" s="15">
        <v>172.75</v>
      </c>
      <c r="E20" s="32"/>
      <c r="F20" s="32"/>
      <c r="G20" s="32"/>
      <c r="H20" s="98">
        <v>3</v>
      </c>
      <c r="I20" s="92"/>
      <c r="J20" s="92"/>
    </row>
    <row r="21" spans="1:10" ht="21.75" customHeight="1">
      <c r="A21" s="161" t="s">
        <v>28</v>
      </c>
      <c r="B21" s="157"/>
      <c r="C21" s="158"/>
      <c r="D21" s="159"/>
      <c r="E21" s="159"/>
      <c r="F21" s="159"/>
      <c r="G21" s="159"/>
      <c r="H21" s="160"/>
      <c r="I21" s="5"/>
      <c r="J21" s="5"/>
    </row>
    <row r="22" spans="1:10">
      <c r="A22" s="57" t="s">
        <v>29</v>
      </c>
      <c r="B22" s="19" t="s">
        <v>14</v>
      </c>
      <c r="C22" s="66">
        <v>11.5</v>
      </c>
      <c r="D22" s="155">
        <v>11.5</v>
      </c>
      <c r="E22" s="155"/>
      <c r="F22" s="155"/>
      <c r="G22" s="155"/>
      <c r="H22" s="156">
        <v>1</v>
      </c>
      <c r="I22" s="5"/>
      <c r="J22" s="5"/>
    </row>
    <row r="23" spans="1:10">
      <c r="A23" s="57" t="s">
        <v>30</v>
      </c>
      <c r="B23" s="19" t="s">
        <v>14</v>
      </c>
      <c r="C23" s="66">
        <v>15</v>
      </c>
      <c r="D23" s="155">
        <v>16.45</v>
      </c>
      <c r="E23" s="155"/>
      <c r="F23" s="155"/>
      <c r="G23" s="155"/>
      <c r="H23" s="156">
        <v>1</v>
      </c>
      <c r="I23" s="5"/>
      <c r="J23" s="5"/>
    </row>
    <row r="24" spans="1:10">
      <c r="A24" s="57" t="s">
        <v>31</v>
      </c>
      <c r="B24" s="19" t="s">
        <v>14</v>
      </c>
      <c r="C24" s="66">
        <v>9.3000000000000007</v>
      </c>
      <c r="D24" s="155">
        <v>9.3000000000000007</v>
      </c>
      <c r="E24" s="155"/>
      <c r="F24" s="155"/>
      <c r="G24" s="155"/>
      <c r="H24" s="156">
        <v>1</v>
      </c>
      <c r="I24" s="5"/>
      <c r="J24" s="5"/>
    </row>
    <row r="25" spans="1:10">
      <c r="A25" s="57" t="s">
        <v>32</v>
      </c>
      <c r="B25" s="19" t="s">
        <v>14</v>
      </c>
      <c r="C25" s="66">
        <v>17.600000000000001</v>
      </c>
      <c r="D25" s="155">
        <v>17.600000000000001</v>
      </c>
      <c r="E25" s="155"/>
      <c r="F25" s="155"/>
      <c r="G25" s="155"/>
      <c r="H25" s="156">
        <v>1</v>
      </c>
      <c r="I25" s="5"/>
      <c r="J25" s="5"/>
    </row>
    <row r="26" spans="1:10">
      <c r="A26" s="57" t="s">
        <v>33</v>
      </c>
      <c r="B26" s="19" t="s">
        <v>14</v>
      </c>
      <c r="C26" s="66">
        <v>16.5</v>
      </c>
      <c r="D26" s="155">
        <v>16.5</v>
      </c>
      <c r="E26" s="155"/>
      <c r="F26" s="155"/>
      <c r="G26" s="155"/>
      <c r="H26" s="156">
        <v>2</v>
      </c>
      <c r="I26" s="5"/>
      <c r="J26" s="5"/>
    </row>
    <row r="27" spans="1:10">
      <c r="A27" s="57" t="s">
        <v>34</v>
      </c>
      <c r="B27" s="19" t="s">
        <v>14</v>
      </c>
      <c r="C27" s="66">
        <v>11</v>
      </c>
      <c r="D27" s="155">
        <v>11</v>
      </c>
      <c r="E27" s="155"/>
      <c r="F27" s="155"/>
      <c r="G27" s="155"/>
      <c r="H27" s="156">
        <v>1</v>
      </c>
      <c r="I27" s="5"/>
      <c r="J27" s="5"/>
    </row>
    <row r="28" spans="1:10">
      <c r="A28" s="57" t="s">
        <v>35</v>
      </c>
      <c r="B28" s="19" t="s">
        <v>14</v>
      </c>
      <c r="C28" s="66">
        <v>16.399999999999999</v>
      </c>
      <c r="D28" s="155">
        <v>16.399999999999999</v>
      </c>
      <c r="E28" s="155"/>
      <c r="F28" s="155"/>
      <c r="G28" s="155"/>
      <c r="H28" s="156">
        <v>1</v>
      </c>
      <c r="I28" s="5"/>
      <c r="J28" s="5"/>
    </row>
    <row r="29" spans="1:10">
      <c r="A29" s="57" t="s">
        <v>36</v>
      </c>
      <c r="B29" s="19" t="s">
        <v>37</v>
      </c>
      <c r="C29" s="66">
        <v>6.1</v>
      </c>
      <c r="D29" s="155"/>
      <c r="E29" s="155">
        <v>6.1</v>
      </c>
      <c r="F29" s="155"/>
      <c r="G29" s="155"/>
      <c r="H29" s="156">
        <v>5</v>
      </c>
      <c r="I29" s="5"/>
      <c r="J29" s="5"/>
    </row>
    <row r="30" spans="1:10">
      <c r="A30" s="57" t="s">
        <v>38</v>
      </c>
      <c r="B30" s="19" t="s">
        <v>14</v>
      </c>
      <c r="C30" s="66">
        <v>7.05</v>
      </c>
      <c r="D30" s="155"/>
      <c r="E30" s="155">
        <v>7.05</v>
      </c>
      <c r="F30" s="155"/>
      <c r="G30" s="155"/>
      <c r="H30" s="156">
        <v>5</v>
      </c>
      <c r="I30" s="5"/>
      <c r="J30" s="5"/>
    </row>
    <row r="31" spans="1:10">
      <c r="A31" s="57" t="s">
        <v>39</v>
      </c>
      <c r="B31" s="19" t="s">
        <v>14</v>
      </c>
      <c r="C31" s="66">
        <v>11</v>
      </c>
      <c r="D31" s="197">
        <v>11</v>
      </c>
      <c r="E31" s="197"/>
      <c r="F31" s="155"/>
      <c r="G31" s="197"/>
      <c r="H31" s="156">
        <v>1</v>
      </c>
      <c r="I31" s="5"/>
      <c r="J31" s="5"/>
    </row>
    <row r="32" spans="1:10">
      <c r="A32" s="57" t="s">
        <v>40</v>
      </c>
      <c r="B32" s="19" t="s">
        <v>14</v>
      </c>
      <c r="C32" s="66">
        <v>14.9</v>
      </c>
      <c r="D32" s="197">
        <v>14.9</v>
      </c>
      <c r="E32" s="197"/>
      <c r="F32" s="155"/>
      <c r="G32" s="197"/>
      <c r="H32" s="156">
        <v>1</v>
      </c>
      <c r="I32" s="5"/>
      <c r="J32" s="5"/>
    </row>
    <row r="33" spans="1:10">
      <c r="A33" s="57" t="s">
        <v>41</v>
      </c>
      <c r="B33" s="19" t="s">
        <v>14</v>
      </c>
      <c r="C33" s="66">
        <v>42.4</v>
      </c>
      <c r="D33" s="197">
        <v>42.4</v>
      </c>
      <c r="E33" s="197"/>
      <c r="F33" s="155"/>
      <c r="G33" s="197"/>
      <c r="H33" s="156">
        <v>2</v>
      </c>
      <c r="I33" s="5"/>
      <c r="J33" s="5"/>
    </row>
    <row r="34" spans="1:10" ht="18.75">
      <c r="A34" s="180" t="s">
        <v>42</v>
      </c>
      <c r="B34" s="269"/>
      <c r="C34" s="273"/>
      <c r="D34" s="189"/>
      <c r="E34" s="274"/>
      <c r="F34" s="198"/>
      <c r="G34" s="189"/>
      <c r="H34" s="199"/>
      <c r="I34" s="5"/>
      <c r="J34" s="5"/>
    </row>
    <row r="35" spans="1:10">
      <c r="A35" s="278" t="s">
        <v>43</v>
      </c>
      <c r="B35" s="277" t="s">
        <v>14</v>
      </c>
      <c r="C35" s="265">
        <v>18.899999999999999</v>
      </c>
      <c r="D35" s="272">
        <v>18.899999999999999</v>
      </c>
      <c r="E35" s="275"/>
      <c r="F35" s="266"/>
      <c r="G35" s="267"/>
      <c r="H35" s="268">
        <v>1</v>
      </c>
      <c r="I35" s="5"/>
      <c r="J35" s="5"/>
    </row>
    <row r="36" spans="1:10">
      <c r="A36" s="270" t="s">
        <v>29</v>
      </c>
      <c r="B36" s="271" t="s">
        <v>14</v>
      </c>
      <c r="C36" s="181">
        <v>10.95</v>
      </c>
      <c r="D36" s="276">
        <v>10.95</v>
      </c>
      <c r="E36" s="190"/>
      <c r="F36" s="195"/>
      <c r="G36" s="190"/>
      <c r="H36" s="200">
        <v>1</v>
      </c>
      <c r="I36" s="5"/>
      <c r="J36" s="5"/>
    </row>
    <row r="37" spans="1:10">
      <c r="A37" s="176" t="s">
        <v>44</v>
      </c>
      <c r="B37" s="187" t="s">
        <v>14</v>
      </c>
      <c r="C37" s="182">
        <v>13.6</v>
      </c>
      <c r="D37" s="195">
        <v>13.6</v>
      </c>
      <c r="E37" s="190"/>
      <c r="F37" s="195"/>
      <c r="G37" s="190"/>
      <c r="H37" s="200">
        <v>1</v>
      </c>
      <c r="I37" s="5"/>
      <c r="J37" s="5"/>
    </row>
    <row r="38" spans="1:10">
      <c r="A38" s="176" t="s">
        <v>45</v>
      </c>
      <c r="B38" s="187" t="s">
        <v>14</v>
      </c>
      <c r="C38" s="182">
        <v>10.8</v>
      </c>
      <c r="D38" s="195">
        <v>10.8</v>
      </c>
      <c r="E38" s="190"/>
      <c r="F38" s="195"/>
      <c r="G38" s="190"/>
      <c r="H38" s="200">
        <v>1</v>
      </c>
      <c r="I38" s="5"/>
      <c r="J38" s="5"/>
    </row>
    <row r="39" spans="1:10">
      <c r="A39" s="58" t="s">
        <v>46</v>
      </c>
      <c r="B39" s="19" t="s">
        <v>23</v>
      </c>
      <c r="C39" s="67">
        <v>14.9</v>
      </c>
      <c r="D39" s="68"/>
      <c r="E39" s="68">
        <v>14.9</v>
      </c>
      <c r="F39" s="68"/>
      <c r="G39" s="68"/>
      <c r="H39" s="69">
        <v>5</v>
      </c>
      <c r="I39" s="5"/>
      <c r="J39" s="5"/>
    </row>
    <row r="40" spans="1:10">
      <c r="A40" s="58" t="s">
        <v>47</v>
      </c>
      <c r="B40" s="19" t="s">
        <v>23</v>
      </c>
      <c r="C40" s="67">
        <v>4.2</v>
      </c>
      <c r="D40" s="68"/>
      <c r="E40" s="68">
        <v>4.2</v>
      </c>
      <c r="F40" s="68"/>
      <c r="G40" s="68"/>
      <c r="H40" s="69">
        <v>5</v>
      </c>
      <c r="I40" s="5"/>
      <c r="J40" s="5"/>
    </row>
    <row r="41" spans="1:10">
      <c r="A41" s="58" t="s">
        <v>15</v>
      </c>
      <c r="B41" s="19" t="s">
        <v>14</v>
      </c>
      <c r="C41" s="67">
        <v>16.5</v>
      </c>
      <c r="D41" s="68">
        <v>16.5</v>
      </c>
      <c r="E41" s="68"/>
      <c r="F41" s="68"/>
      <c r="G41" s="68"/>
      <c r="H41" s="69">
        <v>1</v>
      </c>
      <c r="I41" s="5"/>
      <c r="J41" s="5"/>
    </row>
    <row r="42" spans="1:10">
      <c r="A42" s="177" t="s">
        <v>48</v>
      </c>
      <c r="B42" s="188" t="s">
        <v>14</v>
      </c>
      <c r="C42" s="183">
        <v>46.8</v>
      </c>
      <c r="D42" s="196">
        <v>46.8</v>
      </c>
      <c r="E42" s="191"/>
      <c r="F42" s="196"/>
      <c r="G42" s="191"/>
      <c r="H42" s="201">
        <v>2</v>
      </c>
      <c r="I42" s="5"/>
      <c r="J42" s="5"/>
    </row>
    <row r="43" spans="1:10">
      <c r="A43" s="178" t="s">
        <v>49</v>
      </c>
      <c r="B43" s="173" t="s">
        <v>23</v>
      </c>
      <c r="C43" s="184">
        <v>185</v>
      </c>
      <c r="D43" s="174">
        <v>185</v>
      </c>
      <c r="E43" s="192"/>
      <c r="F43" s="174"/>
      <c r="G43" s="192"/>
      <c r="H43" s="175">
        <v>5</v>
      </c>
      <c r="I43" s="5"/>
      <c r="J43" s="5"/>
    </row>
    <row r="44" spans="1:10">
      <c r="A44" s="177"/>
      <c r="B44" s="165"/>
      <c r="C44" s="185"/>
      <c r="D44" s="167"/>
      <c r="E44" s="193"/>
      <c r="F44" s="167"/>
      <c r="G44" s="193"/>
      <c r="H44" s="169"/>
      <c r="I44" s="5"/>
      <c r="J44" s="5"/>
    </row>
    <row r="45" spans="1:10">
      <c r="A45" s="178" t="s">
        <v>15</v>
      </c>
      <c r="B45" s="173" t="s">
        <v>14</v>
      </c>
      <c r="C45" s="184">
        <v>12.2</v>
      </c>
      <c r="D45" s="174">
        <v>12.2</v>
      </c>
      <c r="E45" s="192"/>
      <c r="F45" s="174"/>
      <c r="G45" s="192"/>
      <c r="H45" s="175">
        <v>1</v>
      </c>
      <c r="I45" s="5"/>
      <c r="J45" s="5"/>
    </row>
    <row r="46" spans="1:10">
      <c r="A46" s="179" t="s">
        <v>50</v>
      </c>
      <c r="B46" s="165" t="s">
        <v>14</v>
      </c>
      <c r="C46" s="186">
        <v>12.05</v>
      </c>
      <c r="D46" s="167">
        <v>12.05</v>
      </c>
      <c r="E46" s="194"/>
      <c r="F46" s="167"/>
      <c r="G46" s="194"/>
      <c r="H46" s="168">
        <v>2</v>
      </c>
      <c r="I46" s="5"/>
      <c r="J46" s="5"/>
    </row>
    <row r="47" spans="1:10">
      <c r="A47" s="179" t="s">
        <v>15</v>
      </c>
      <c r="B47" s="165" t="s">
        <v>14</v>
      </c>
      <c r="C47" s="186">
        <v>7.75</v>
      </c>
      <c r="D47" s="167">
        <v>7.75</v>
      </c>
      <c r="E47" s="194"/>
      <c r="F47" s="167"/>
      <c r="G47" s="194"/>
      <c r="H47" s="168">
        <v>1</v>
      </c>
      <c r="I47" s="5"/>
      <c r="J47" s="5"/>
    </row>
    <row r="48" spans="1:10">
      <c r="A48" s="179" t="s">
        <v>51</v>
      </c>
      <c r="B48" s="165" t="s">
        <v>14</v>
      </c>
      <c r="C48" s="186">
        <v>19.600000000000001</v>
      </c>
      <c r="D48" s="167">
        <v>19.600000000000001</v>
      </c>
      <c r="E48" s="194"/>
      <c r="F48" s="167"/>
      <c r="G48" s="194"/>
      <c r="H48" s="168">
        <v>7</v>
      </c>
      <c r="I48" s="5"/>
      <c r="J48" s="5"/>
    </row>
    <row r="49" spans="1:10">
      <c r="A49" s="179" t="s">
        <v>15</v>
      </c>
      <c r="B49" s="165" t="s">
        <v>14</v>
      </c>
      <c r="C49" s="186">
        <v>22.3</v>
      </c>
      <c r="D49" s="167"/>
      <c r="E49" s="194">
        <v>22.3</v>
      </c>
      <c r="F49" s="167"/>
      <c r="G49" s="194"/>
      <c r="H49" s="168">
        <v>5</v>
      </c>
      <c r="I49" s="5"/>
      <c r="J49" s="5"/>
    </row>
    <row r="50" spans="1:10">
      <c r="A50" s="179" t="s">
        <v>52</v>
      </c>
      <c r="B50" s="170" t="s">
        <v>23</v>
      </c>
      <c r="C50" s="186">
        <v>3.75</v>
      </c>
      <c r="D50" s="171"/>
      <c r="E50" s="194">
        <v>3.75</v>
      </c>
      <c r="F50" s="171"/>
      <c r="G50" s="194"/>
      <c r="H50" s="172">
        <v>5</v>
      </c>
      <c r="I50" s="5"/>
      <c r="J50" s="5"/>
    </row>
    <row r="51" spans="1:10">
      <c r="A51" s="164" t="s">
        <v>53</v>
      </c>
      <c r="B51" s="165" t="s">
        <v>14</v>
      </c>
      <c r="C51" s="166">
        <v>14.95</v>
      </c>
      <c r="D51" s="167">
        <v>14.95</v>
      </c>
      <c r="E51" s="167"/>
      <c r="F51" s="167"/>
      <c r="G51" s="167"/>
      <c r="H51" s="168">
        <v>1</v>
      </c>
      <c r="I51" s="5"/>
      <c r="J51" s="5"/>
    </row>
    <row r="52" spans="1:10" ht="22.5" customHeight="1">
      <c r="A52" s="163" t="s">
        <v>54</v>
      </c>
      <c r="B52" s="162"/>
      <c r="C52" s="162"/>
      <c r="D52" s="162"/>
      <c r="E52" s="162"/>
      <c r="F52" s="162"/>
      <c r="G52" s="162"/>
      <c r="H52" s="162"/>
    </row>
    <row r="54" spans="1:10">
      <c r="A54" s="58" t="s">
        <v>55</v>
      </c>
      <c r="B54" s="73" t="s">
        <v>14</v>
      </c>
      <c r="C54" s="67">
        <v>84</v>
      </c>
      <c r="D54" s="76">
        <v>84</v>
      </c>
      <c r="E54" s="76"/>
      <c r="F54" s="68"/>
      <c r="G54" s="68"/>
      <c r="H54" s="69">
        <v>3</v>
      </c>
    </row>
    <row r="55" spans="1:10">
      <c r="A55" s="58" t="s">
        <v>56</v>
      </c>
      <c r="B55" s="73" t="s">
        <v>14</v>
      </c>
      <c r="C55" s="67">
        <v>91.9</v>
      </c>
      <c r="D55" s="68"/>
      <c r="E55" s="76">
        <v>91.9</v>
      </c>
      <c r="F55" s="68"/>
      <c r="G55" s="68"/>
      <c r="H55" s="69">
        <v>3</v>
      </c>
    </row>
    <row r="56" spans="1:10">
      <c r="A56" s="58"/>
      <c r="B56" s="73"/>
      <c r="C56" s="77"/>
      <c r="D56" s="78"/>
      <c r="E56" s="78"/>
      <c r="F56" s="74"/>
      <c r="G56" s="74"/>
      <c r="H56" s="75"/>
    </row>
    <row r="57" spans="1:10">
      <c r="A57" s="58"/>
      <c r="B57" s="19"/>
      <c r="C57" s="67"/>
      <c r="D57" s="68"/>
      <c r="E57" s="68"/>
      <c r="F57" s="68"/>
      <c r="G57" s="68"/>
      <c r="H57" s="69"/>
      <c r="I57" s="5"/>
      <c r="J57" s="5"/>
    </row>
    <row r="58" spans="1:10">
      <c r="A58" s="202" t="s">
        <v>57</v>
      </c>
      <c r="B58" s="203" t="s">
        <v>14</v>
      </c>
      <c r="C58" s="204">
        <v>135.9</v>
      </c>
      <c r="D58" s="205">
        <v>135.9</v>
      </c>
      <c r="E58" s="205"/>
      <c r="F58" s="205"/>
      <c r="G58" s="205"/>
      <c r="H58" s="206">
        <v>5</v>
      </c>
      <c r="I58" s="5"/>
      <c r="J58" s="5"/>
    </row>
    <row r="59" spans="1:10">
      <c r="A59" s="202" t="s">
        <v>47</v>
      </c>
      <c r="B59" s="203" t="s">
        <v>23</v>
      </c>
      <c r="C59" s="204">
        <v>11.9</v>
      </c>
      <c r="D59" s="205"/>
      <c r="E59" s="205">
        <v>11.9</v>
      </c>
      <c r="F59" s="205"/>
      <c r="G59" s="205"/>
      <c r="H59" s="206">
        <v>5</v>
      </c>
      <c r="I59" s="5"/>
      <c r="J59" s="5"/>
    </row>
    <row r="60" spans="1:10">
      <c r="A60" s="202" t="s">
        <v>58</v>
      </c>
      <c r="B60" s="203" t="s">
        <v>14</v>
      </c>
      <c r="C60" s="204">
        <v>12.3</v>
      </c>
      <c r="D60" s="205">
        <v>12.3</v>
      </c>
      <c r="E60" s="205"/>
      <c r="F60" s="205"/>
      <c r="G60" s="205"/>
      <c r="H60" s="206">
        <v>1</v>
      </c>
      <c r="I60" s="5"/>
      <c r="J60" s="5"/>
    </row>
    <row r="61" spans="1:10">
      <c r="A61" s="202" t="s">
        <v>59</v>
      </c>
      <c r="B61" s="203" t="s">
        <v>14</v>
      </c>
      <c r="C61" s="204">
        <v>96.4</v>
      </c>
      <c r="D61" s="205">
        <v>96.4</v>
      </c>
      <c r="E61" s="205"/>
      <c r="F61" s="205"/>
      <c r="G61" s="205"/>
      <c r="H61" s="206">
        <v>1</v>
      </c>
      <c r="I61" s="5"/>
      <c r="J61" s="5"/>
    </row>
    <row r="62" spans="1:10">
      <c r="A62" s="202"/>
      <c r="B62" s="203"/>
      <c r="C62" s="204"/>
      <c r="D62" s="205"/>
      <c r="E62" s="205"/>
      <c r="F62" s="205"/>
      <c r="G62" s="205"/>
      <c r="H62" s="206"/>
      <c r="I62" s="5"/>
      <c r="J62" s="5"/>
    </row>
    <row r="63" spans="1:10" ht="15.75">
      <c r="A63" s="243" t="s">
        <v>60</v>
      </c>
      <c r="B63" s="243"/>
      <c r="C63" s="38">
        <f>SUM(C5:C62)</f>
        <v>2582.5000000000005</v>
      </c>
      <c r="D63" s="38">
        <f>SUM(D5:D62)</f>
        <v>1756.0500000000002</v>
      </c>
      <c r="E63" s="38">
        <f>SUM(E5:E62)</f>
        <v>614.70000000000005</v>
      </c>
      <c r="F63" s="38">
        <f>SUM(F21:F62)</f>
        <v>0</v>
      </c>
      <c r="G63" s="38">
        <f>SUM(G21:G62)</f>
        <v>0</v>
      </c>
      <c r="H63" s="39"/>
    </row>
    <row r="64" spans="1:10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/>
      <c r="B128" s="3"/>
      <c r="C128" s="3"/>
      <c r="D128" s="3"/>
      <c r="E128" s="3"/>
      <c r="F128" s="3"/>
      <c r="G128" s="3"/>
      <c r="H128" s="3"/>
    </row>
    <row r="129" spans="1:8">
      <c r="A129" s="3"/>
      <c r="B129" s="3"/>
      <c r="C129" s="3"/>
      <c r="D129" s="3"/>
      <c r="E129" s="3"/>
      <c r="F129" s="3"/>
      <c r="G129" s="3"/>
      <c r="H129" s="3"/>
    </row>
    <row r="130" spans="1:8">
      <c r="A130" s="3"/>
      <c r="B130" s="3"/>
      <c r="C130" s="3"/>
      <c r="D130" s="3"/>
      <c r="E130" s="3"/>
      <c r="F130" s="3"/>
      <c r="G130" s="3"/>
      <c r="H130" s="3"/>
    </row>
    <row r="131" spans="1:8">
      <c r="A131" s="3"/>
      <c r="B131" s="3"/>
      <c r="C131" s="3"/>
      <c r="D131" s="3"/>
      <c r="E131" s="3"/>
      <c r="F131" s="3"/>
      <c r="G131" s="3"/>
      <c r="H131" s="3"/>
    </row>
    <row r="132" spans="1:8">
      <c r="A132" s="3"/>
      <c r="B132" s="3"/>
      <c r="C132" s="3"/>
      <c r="D132" s="3"/>
      <c r="E132" s="3"/>
      <c r="F132" s="3"/>
      <c r="G132" s="3"/>
      <c r="H132" s="3"/>
    </row>
    <row r="133" spans="1:8">
      <c r="A133" s="3"/>
      <c r="B133" s="3"/>
      <c r="C133" s="3"/>
      <c r="D133" s="3"/>
      <c r="E133" s="3"/>
      <c r="F133" s="3"/>
      <c r="G133" s="3"/>
      <c r="H133" s="3"/>
    </row>
  </sheetData>
  <mergeCells count="4">
    <mergeCell ref="A63:B63"/>
    <mergeCell ref="A1:H1"/>
    <mergeCell ref="A2:H2"/>
    <mergeCell ref="A4:H4"/>
  </mergeCells>
  <printOptions horizontalCentered="1"/>
  <pageMargins left="0.39370078740157483" right="0.39370078740157483" top="0.39370078740157483" bottom="0.59055118110236227" header="0.31496062992125984" footer="0.31496062992125984"/>
  <pageSetup scale="94" orientation="landscape" r:id="rId1"/>
  <headerFooter>
    <oddFooter>&amp;LCCP bionettoyage 2022&amp;RJuin 21/J.B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CE19F-ACA6-4878-86FF-4B36213369E1}">
  <dimension ref="A1:J127"/>
  <sheetViews>
    <sheetView topLeftCell="A69" workbookViewId="0">
      <selection activeCell="K61" sqref="K61"/>
    </sheetView>
  </sheetViews>
  <sheetFormatPr defaultColWidth="9.140625" defaultRowHeight="15"/>
  <cols>
    <col min="1" max="1" width="35.5703125" customWidth="1"/>
    <col min="2" max="2" width="16.28515625" customWidth="1"/>
  </cols>
  <sheetData>
    <row r="1" spans="1:10" ht="23.25">
      <c r="A1" s="244" t="s">
        <v>0</v>
      </c>
      <c r="B1" s="245"/>
      <c r="C1" s="245"/>
      <c r="D1" s="245"/>
      <c r="E1" s="245"/>
      <c r="F1" s="245"/>
      <c r="G1" s="245"/>
      <c r="H1" s="245"/>
    </row>
    <row r="2" spans="1:10" ht="19.5">
      <c r="A2" s="251" t="s">
        <v>61</v>
      </c>
      <c r="B2" s="252"/>
      <c r="C2" s="252"/>
      <c r="D2" s="252"/>
      <c r="E2" s="252"/>
      <c r="F2" s="252"/>
      <c r="G2" s="252"/>
      <c r="H2" s="252"/>
      <c r="I2" s="1"/>
      <c r="J2" s="1"/>
    </row>
    <row r="3" spans="1:10" ht="31.5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>
      <c r="A4" s="219" t="s">
        <v>62</v>
      </c>
      <c r="B4" s="220"/>
      <c r="C4" s="220"/>
      <c r="D4" s="220"/>
      <c r="E4" s="220"/>
      <c r="F4" s="220"/>
      <c r="G4" s="220"/>
      <c r="H4" s="221"/>
      <c r="I4" s="11"/>
      <c r="J4" s="11"/>
    </row>
    <row r="5" spans="1:10" ht="18">
      <c r="A5" s="61" t="s">
        <v>63</v>
      </c>
      <c r="B5" s="37" t="s">
        <v>64</v>
      </c>
      <c r="C5" s="20">
        <v>67.55</v>
      </c>
      <c r="D5" s="34">
        <v>67.55</v>
      </c>
      <c r="E5" s="34"/>
      <c r="F5" s="34"/>
      <c r="G5" s="34"/>
      <c r="H5" s="33" t="s">
        <v>65</v>
      </c>
      <c r="I5" s="92"/>
      <c r="J5" s="92"/>
    </row>
    <row r="6" spans="1:10" ht="18">
      <c r="A6" s="61" t="s">
        <v>63</v>
      </c>
      <c r="B6" s="37" t="s">
        <v>64</v>
      </c>
      <c r="C6" s="22">
        <v>58.6</v>
      </c>
      <c r="D6" s="36">
        <v>58.6</v>
      </c>
      <c r="E6" s="36"/>
      <c r="F6" s="36"/>
      <c r="G6" s="36"/>
      <c r="H6" s="33" t="s">
        <v>65</v>
      </c>
      <c r="I6" s="92"/>
      <c r="J6" s="92"/>
    </row>
    <row r="7" spans="1:10" ht="18">
      <c r="A7" s="61" t="s">
        <v>63</v>
      </c>
      <c r="B7" s="37" t="s">
        <v>64</v>
      </c>
      <c r="C7" s="22">
        <v>68.400000000000006</v>
      </c>
      <c r="D7" s="36">
        <v>68.400000000000006</v>
      </c>
      <c r="E7" s="36"/>
      <c r="F7" s="36"/>
      <c r="G7" s="36"/>
      <c r="H7" s="33" t="s">
        <v>65</v>
      </c>
      <c r="I7" s="92"/>
      <c r="J7" s="92"/>
    </row>
    <row r="8" spans="1:10" ht="18">
      <c r="A8" s="61" t="s">
        <v>63</v>
      </c>
      <c r="B8" s="37" t="s">
        <v>64</v>
      </c>
      <c r="C8" s="22">
        <v>77.599999999999994</v>
      </c>
      <c r="D8" s="36">
        <v>77.599999999999994</v>
      </c>
      <c r="E8" s="36"/>
      <c r="F8" s="36"/>
      <c r="G8" s="36"/>
      <c r="H8" s="33" t="s">
        <v>65</v>
      </c>
      <c r="I8" s="92"/>
      <c r="J8" s="92"/>
    </row>
    <row r="9" spans="1:10" ht="18">
      <c r="A9" s="61" t="s">
        <v>63</v>
      </c>
      <c r="B9" s="37" t="s">
        <v>64</v>
      </c>
      <c r="C9" s="22">
        <v>56.2</v>
      </c>
      <c r="D9" s="36">
        <v>56.2</v>
      </c>
      <c r="E9" s="36"/>
      <c r="F9" s="36"/>
      <c r="G9" s="36"/>
      <c r="H9" s="33" t="s">
        <v>65</v>
      </c>
      <c r="I9" s="92"/>
      <c r="J9" s="92"/>
    </row>
    <row r="10" spans="1:10" ht="18">
      <c r="A10" s="61" t="s">
        <v>66</v>
      </c>
      <c r="B10" s="37" t="s">
        <v>64</v>
      </c>
      <c r="C10" s="22">
        <v>192.5</v>
      </c>
      <c r="D10" s="36">
        <v>192.5</v>
      </c>
      <c r="E10" s="36"/>
      <c r="F10" s="36"/>
      <c r="G10" s="36"/>
      <c r="H10" s="33" t="s">
        <v>65</v>
      </c>
      <c r="I10" s="92"/>
      <c r="J10" s="92"/>
    </row>
    <row r="11" spans="1:10" ht="18">
      <c r="A11" s="61" t="s">
        <v>63</v>
      </c>
      <c r="B11" s="37" t="s">
        <v>64</v>
      </c>
      <c r="C11" s="22">
        <v>18.75</v>
      </c>
      <c r="D11" s="36">
        <v>18.75</v>
      </c>
      <c r="E11" s="36"/>
      <c r="F11" s="36"/>
      <c r="G11" s="36"/>
      <c r="H11" s="33" t="s">
        <v>65</v>
      </c>
      <c r="I11" s="92"/>
      <c r="J11" s="92"/>
    </row>
    <row r="12" spans="1:10" ht="15.75">
      <c r="A12" s="21" t="s">
        <v>67</v>
      </c>
      <c r="B12" s="37" t="s">
        <v>12</v>
      </c>
      <c r="C12" s="22">
        <v>26.5</v>
      </c>
      <c r="D12" s="36"/>
      <c r="E12" s="36">
        <v>26.5</v>
      </c>
      <c r="F12" s="36"/>
      <c r="G12" s="36"/>
      <c r="H12" s="35">
        <v>5</v>
      </c>
      <c r="I12" s="92"/>
      <c r="J12" s="92"/>
    </row>
    <row r="13" spans="1:10" ht="15.75">
      <c r="A13" s="21" t="s">
        <v>68</v>
      </c>
      <c r="B13" s="37" t="s">
        <v>23</v>
      </c>
      <c r="C13" s="22">
        <v>21.69</v>
      </c>
      <c r="D13" s="36"/>
      <c r="E13" s="36">
        <v>21.7</v>
      </c>
      <c r="F13" s="36"/>
      <c r="G13" s="36"/>
      <c r="H13" s="35">
        <v>5</v>
      </c>
      <c r="I13" s="92"/>
      <c r="J13" s="92"/>
    </row>
    <row r="14" spans="1:10" ht="15.75">
      <c r="A14" s="21" t="s">
        <v>69</v>
      </c>
      <c r="B14" s="37" t="s">
        <v>23</v>
      </c>
      <c r="C14" s="22">
        <v>13.2</v>
      </c>
      <c r="D14" s="36"/>
      <c r="E14" s="36">
        <v>13.2</v>
      </c>
      <c r="F14" s="36"/>
      <c r="G14" s="36"/>
      <c r="H14" s="35">
        <v>5</v>
      </c>
      <c r="I14" s="92"/>
      <c r="J14" s="92"/>
    </row>
    <row r="15" spans="1:10" ht="15.75">
      <c r="A15" s="21" t="s">
        <v>70</v>
      </c>
      <c r="B15" s="37" t="s">
        <v>64</v>
      </c>
      <c r="C15" s="22">
        <v>105</v>
      </c>
      <c r="D15" s="36">
        <v>105</v>
      </c>
      <c r="E15" s="36"/>
      <c r="F15" s="36"/>
      <c r="G15" s="36"/>
      <c r="H15" s="35">
        <v>1</v>
      </c>
      <c r="I15" s="92"/>
      <c r="J15" s="92"/>
    </row>
    <row r="16" spans="1:10" ht="15.75">
      <c r="A16" s="21" t="s">
        <v>41</v>
      </c>
      <c r="B16" s="37" t="s">
        <v>64</v>
      </c>
      <c r="C16" s="22">
        <v>408.65</v>
      </c>
      <c r="D16" s="36">
        <v>408.65</v>
      </c>
      <c r="E16" s="36"/>
      <c r="F16" s="36"/>
      <c r="G16" s="36"/>
      <c r="H16" s="35">
        <v>5</v>
      </c>
      <c r="I16" s="92"/>
      <c r="J16" s="92"/>
    </row>
    <row r="17" spans="1:10" ht="15.75">
      <c r="A17" s="21" t="s">
        <v>68</v>
      </c>
      <c r="B17" s="37" t="s">
        <v>23</v>
      </c>
      <c r="C17" s="22">
        <v>14.4</v>
      </c>
      <c r="D17" s="36"/>
      <c r="E17" s="36">
        <v>14.4</v>
      </c>
      <c r="F17" s="36"/>
      <c r="G17" s="36"/>
      <c r="H17" s="35">
        <v>5</v>
      </c>
      <c r="I17" s="92"/>
      <c r="J17" s="92"/>
    </row>
    <row r="18" spans="1:10" ht="15.75">
      <c r="A18" s="21" t="s">
        <v>71</v>
      </c>
      <c r="B18" s="37" t="s">
        <v>23</v>
      </c>
      <c r="C18" s="22">
        <v>23.66</v>
      </c>
      <c r="D18" s="36"/>
      <c r="E18" s="36">
        <v>20.3</v>
      </c>
      <c r="F18" s="36"/>
      <c r="G18" s="36"/>
      <c r="H18" s="35">
        <v>5</v>
      </c>
      <c r="I18" s="92"/>
      <c r="J18" s="92"/>
    </row>
    <row r="19" spans="1:10" ht="15.75">
      <c r="A19" s="21" t="s">
        <v>72</v>
      </c>
      <c r="B19" s="37"/>
      <c r="C19" s="22">
        <v>128</v>
      </c>
      <c r="D19" s="36">
        <v>128</v>
      </c>
      <c r="E19" s="36"/>
      <c r="F19" s="36"/>
      <c r="G19" s="36"/>
      <c r="H19" s="35">
        <v>3</v>
      </c>
      <c r="I19" s="92"/>
      <c r="J19" s="92"/>
    </row>
    <row r="20" spans="1:10" ht="15.75">
      <c r="A20" s="21" t="s">
        <v>73</v>
      </c>
      <c r="B20" s="37" t="s">
        <v>64</v>
      </c>
      <c r="C20" s="22">
        <v>12</v>
      </c>
      <c r="D20" s="36">
        <v>12</v>
      </c>
      <c r="E20" s="36"/>
      <c r="F20" s="36"/>
      <c r="G20" s="36"/>
      <c r="H20" s="35">
        <v>3</v>
      </c>
      <c r="I20" s="92"/>
      <c r="J20" s="92"/>
    </row>
    <row r="21" spans="1:10" ht="15.75">
      <c r="A21" s="21" t="s">
        <v>74</v>
      </c>
      <c r="B21" s="37" t="s">
        <v>64</v>
      </c>
      <c r="C21" s="22">
        <v>11</v>
      </c>
      <c r="D21" s="36">
        <v>11</v>
      </c>
      <c r="E21" s="36"/>
      <c r="F21" s="36"/>
      <c r="G21" s="36"/>
      <c r="H21" s="35"/>
      <c r="I21" s="92"/>
      <c r="J21" s="92"/>
    </row>
    <row r="22" spans="1:10" ht="15.75">
      <c r="A22" s="21" t="s">
        <v>75</v>
      </c>
      <c r="B22" s="37" t="s">
        <v>23</v>
      </c>
      <c r="C22" s="22">
        <v>23.3</v>
      </c>
      <c r="D22" s="36"/>
      <c r="E22" s="36">
        <v>23.3</v>
      </c>
      <c r="F22" s="36"/>
      <c r="G22" s="36"/>
      <c r="H22" s="35">
        <v>3</v>
      </c>
      <c r="I22" s="92"/>
      <c r="J22" s="92"/>
    </row>
    <row r="23" spans="1:10" ht="15.75">
      <c r="A23" s="21" t="s">
        <v>76</v>
      </c>
      <c r="B23" s="37"/>
      <c r="C23" s="22">
        <v>20.440000000000001</v>
      </c>
      <c r="D23" s="36">
        <v>20.440000000000001</v>
      </c>
      <c r="E23" s="36"/>
      <c r="F23" s="36"/>
      <c r="G23" s="36"/>
      <c r="H23" s="35">
        <v>1</v>
      </c>
      <c r="I23" s="92"/>
      <c r="J23" s="92"/>
    </row>
    <row r="24" spans="1:10" ht="15.75">
      <c r="A24" s="239" t="s">
        <v>77</v>
      </c>
      <c r="B24" s="240"/>
      <c r="C24" s="237"/>
      <c r="D24" s="237"/>
      <c r="E24" s="237"/>
      <c r="F24" s="237"/>
      <c r="G24" s="237"/>
      <c r="H24" s="238"/>
      <c r="I24" s="92"/>
      <c r="J24" s="92"/>
    </row>
    <row r="25" spans="1:10" ht="15.75">
      <c r="A25" s="59" t="s">
        <v>78</v>
      </c>
      <c r="B25" s="64" t="s">
        <v>12</v>
      </c>
      <c r="C25" s="70">
        <v>65.08</v>
      </c>
      <c r="D25" s="62">
        <v>65.08</v>
      </c>
      <c r="E25" s="34"/>
      <c r="F25" s="34"/>
      <c r="G25" s="34"/>
      <c r="H25" s="62">
        <v>5</v>
      </c>
      <c r="I25" s="92"/>
      <c r="J25" s="92"/>
    </row>
    <row r="26" spans="1:10" ht="15.75">
      <c r="A26" s="60" t="s">
        <v>79</v>
      </c>
      <c r="B26" s="65" t="s">
        <v>12</v>
      </c>
      <c r="C26" s="71">
        <v>14.94</v>
      </c>
      <c r="D26" s="35">
        <v>14.94</v>
      </c>
      <c r="E26" s="34"/>
      <c r="F26" s="34"/>
      <c r="G26" s="34"/>
      <c r="H26" s="35">
        <v>1</v>
      </c>
      <c r="I26" s="92"/>
      <c r="J26" s="92"/>
    </row>
    <row r="27" spans="1:10" ht="15.75">
      <c r="A27" s="60" t="s">
        <v>80</v>
      </c>
      <c r="B27" s="65" t="s">
        <v>12</v>
      </c>
      <c r="C27" s="71">
        <v>8.2100000000000009</v>
      </c>
      <c r="D27" s="35">
        <v>8.2100000000000009</v>
      </c>
      <c r="E27" s="34"/>
      <c r="F27" s="34"/>
      <c r="G27" s="34"/>
      <c r="H27" s="35">
        <v>1</v>
      </c>
      <c r="I27" s="92"/>
      <c r="J27" s="92"/>
    </row>
    <row r="28" spans="1:10" ht="15.75">
      <c r="A28" s="60" t="s">
        <v>81</v>
      </c>
      <c r="B28" s="65" t="s">
        <v>12</v>
      </c>
      <c r="C28" s="71">
        <v>6.33</v>
      </c>
      <c r="D28" s="35">
        <v>6.33</v>
      </c>
      <c r="E28" s="34"/>
      <c r="F28" s="34"/>
      <c r="G28" s="34"/>
      <c r="H28" s="35">
        <v>2</v>
      </c>
      <c r="I28" s="92"/>
      <c r="J28" s="92"/>
    </row>
    <row r="29" spans="1:10" ht="15.75">
      <c r="A29" s="60" t="s">
        <v>82</v>
      </c>
      <c r="B29" s="65" t="s">
        <v>23</v>
      </c>
      <c r="C29" s="71">
        <v>3.8</v>
      </c>
      <c r="D29" s="35">
        <v>3.8</v>
      </c>
      <c r="E29" s="34"/>
      <c r="F29" s="34"/>
      <c r="G29" s="34"/>
      <c r="H29" s="35">
        <v>1</v>
      </c>
      <c r="I29" s="92"/>
      <c r="J29" s="92"/>
    </row>
    <row r="30" spans="1:10" ht="15.75">
      <c r="A30" s="60" t="s">
        <v>47</v>
      </c>
      <c r="B30" s="65" t="s">
        <v>23</v>
      </c>
      <c r="C30" s="71">
        <v>3.14</v>
      </c>
      <c r="D30" s="35"/>
      <c r="E30" s="35">
        <v>3.14</v>
      </c>
      <c r="F30" s="34"/>
      <c r="G30" s="34"/>
      <c r="H30" s="35">
        <v>5</v>
      </c>
      <c r="I30" s="92"/>
      <c r="J30" s="92"/>
    </row>
    <row r="31" spans="1:10" ht="15.75">
      <c r="A31" s="60" t="s">
        <v>47</v>
      </c>
      <c r="B31" s="65" t="s">
        <v>23</v>
      </c>
      <c r="C31" s="71">
        <v>2.2599999999999998</v>
      </c>
      <c r="D31" s="35"/>
      <c r="E31" s="35">
        <v>2.2599999999999998</v>
      </c>
      <c r="F31" s="34"/>
      <c r="G31" s="34"/>
      <c r="H31" s="35">
        <v>5</v>
      </c>
      <c r="I31" s="92"/>
      <c r="J31" s="92"/>
    </row>
    <row r="32" spans="1:10" ht="15.75">
      <c r="A32" s="60" t="s">
        <v>83</v>
      </c>
      <c r="B32" s="65" t="s">
        <v>12</v>
      </c>
      <c r="C32" s="71">
        <v>21.03</v>
      </c>
      <c r="D32" s="35">
        <v>21.03</v>
      </c>
      <c r="E32" s="34"/>
      <c r="F32" s="34"/>
      <c r="G32" s="34"/>
      <c r="H32" s="35">
        <v>1</v>
      </c>
      <c r="I32" s="92"/>
      <c r="J32" s="92"/>
    </row>
    <row r="33" spans="1:10" ht="15.75">
      <c r="A33" s="60" t="s">
        <v>84</v>
      </c>
      <c r="B33" s="65" t="s">
        <v>23</v>
      </c>
      <c r="C33" s="71">
        <v>27.66</v>
      </c>
      <c r="D33" s="35">
        <v>27.66</v>
      </c>
      <c r="E33" s="34"/>
      <c r="F33" s="34"/>
      <c r="G33" s="34"/>
      <c r="H33" s="35">
        <v>2</v>
      </c>
      <c r="I33" s="92"/>
      <c r="J33" s="92"/>
    </row>
    <row r="34" spans="1:10" ht="15.75">
      <c r="A34" s="60" t="s">
        <v>85</v>
      </c>
      <c r="B34" s="65" t="s">
        <v>23</v>
      </c>
      <c r="C34" s="71">
        <v>26.78</v>
      </c>
      <c r="D34" s="35"/>
      <c r="E34" s="35">
        <v>26.78</v>
      </c>
      <c r="F34" s="36"/>
      <c r="G34" s="36"/>
      <c r="H34" s="35">
        <v>5</v>
      </c>
      <c r="I34" s="92"/>
      <c r="J34" s="92"/>
    </row>
    <row r="35" spans="1:10" ht="15.75">
      <c r="A35" s="60" t="s">
        <v>86</v>
      </c>
      <c r="B35" s="65" t="s">
        <v>12</v>
      </c>
      <c r="C35" s="71">
        <v>10.67</v>
      </c>
      <c r="D35" s="35">
        <v>10.67</v>
      </c>
      <c r="E35" s="36"/>
      <c r="F35" s="36"/>
      <c r="G35" s="36"/>
      <c r="H35" s="35">
        <v>1</v>
      </c>
      <c r="I35" s="92"/>
      <c r="J35" s="92"/>
    </row>
    <row r="36" spans="1:10" ht="15.75">
      <c r="A36" s="60" t="s">
        <v>87</v>
      </c>
      <c r="B36" s="65" t="s">
        <v>12</v>
      </c>
      <c r="C36" s="71">
        <v>11.13</v>
      </c>
      <c r="D36" s="35">
        <v>11.13</v>
      </c>
      <c r="E36" s="36"/>
      <c r="F36" s="36"/>
      <c r="G36" s="36"/>
      <c r="H36" s="35">
        <v>1</v>
      </c>
      <c r="I36" s="92"/>
      <c r="J36" s="92"/>
    </row>
    <row r="37" spans="1:10" ht="15.75">
      <c r="A37" s="60" t="s">
        <v>88</v>
      </c>
      <c r="B37" s="65" t="s">
        <v>12</v>
      </c>
      <c r="C37" s="71">
        <v>10.83</v>
      </c>
      <c r="D37" s="35">
        <v>10.83</v>
      </c>
      <c r="E37" s="36"/>
      <c r="F37" s="36"/>
      <c r="G37" s="36"/>
      <c r="H37" s="35">
        <v>1</v>
      </c>
      <c r="I37" s="92"/>
      <c r="J37" s="92"/>
    </row>
    <row r="38" spans="1:10" ht="15.75">
      <c r="A38" s="60" t="s">
        <v>89</v>
      </c>
      <c r="B38" s="65" t="s">
        <v>12</v>
      </c>
      <c r="C38" s="71">
        <v>9.36</v>
      </c>
      <c r="D38" s="35">
        <v>9.36</v>
      </c>
      <c r="E38" s="36"/>
      <c r="F38" s="36"/>
      <c r="G38" s="36"/>
      <c r="H38" s="35">
        <v>1</v>
      </c>
      <c r="I38" s="92"/>
      <c r="J38" s="92"/>
    </row>
    <row r="39" spans="1:10" ht="15.75">
      <c r="A39" s="60" t="s">
        <v>90</v>
      </c>
      <c r="B39" s="65" t="s">
        <v>12</v>
      </c>
      <c r="C39" s="72">
        <v>9.77</v>
      </c>
      <c r="D39" s="63">
        <v>9.77</v>
      </c>
      <c r="E39" s="36"/>
      <c r="F39" s="36"/>
      <c r="G39" s="36"/>
      <c r="H39" s="63">
        <v>1</v>
      </c>
      <c r="I39" s="92"/>
      <c r="J39" s="92"/>
    </row>
    <row r="40" spans="1:10" ht="15.75">
      <c r="A40" s="60" t="s">
        <v>91</v>
      </c>
      <c r="B40" s="65" t="s">
        <v>12</v>
      </c>
      <c r="C40" s="72">
        <v>3.6</v>
      </c>
      <c r="D40" s="63">
        <v>3.6</v>
      </c>
      <c r="E40" s="36"/>
      <c r="F40" s="36"/>
      <c r="G40" s="36"/>
      <c r="H40" s="63">
        <v>5</v>
      </c>
      <c r="I40" s="92"/>
      <c r="J40" s="92"/>
    </row>
    <row r="41" spans="1:10" ht="15.75">
      <c r="A41" s="60" t="s">
        <v>92</v>
      </c>
      <c r="B41" s="37" t="s">
        <v>23</v>
      </c>
      <c r="C41" s="22">
        <v>2</v>
      </c>
      <c r="D41" s="36"/>
      <c r="E41" s="36">
        <v>2</v>
      </c>
      <c r="F41" s="36"/>
      <c r="G41" s="36"/>
      <c r="H41" s="35">
        <v>5</v>
      </c>
      <c r="I41" s="92"/>
      <c r="J41" s="92"/>
    </row>
    <row r="42" spans="1:10" ht="19.5">
      <c r="A42" s="241" t="s">
        <v>93</v>
      </c>
      <c r="B42" s="242"/>
      <c r="C42" s="242"/>
      <c r="D42" s="242"/>
      <c r="E42" s="242"/>
      <c r="F42" s="242"/>
      <c r="G42" s="242"/>
      <c r="H42" s="242"/>
      <c r="I42" s="5"/>
      <c r="J42" s="5"/>
    </row>
    <row r="43" spans="1:10" ht="15.75">
      <c r="A43" s="119" t="s">
        <v>94</v>
      </c>
      <c r="B43" s="37"/>
      <c r="C43" s="20"/>
      <c r="D43" s="34"/>
      <c r="E43" s="34"/>
      <c r="F43" s="34"/>
      <c r="G43" s="34"/>
      <c r="H43" s="33"/>
      <c r="I43" s="5"/>
      <c r="J43" s="5"/>
    </row>
    <row r="44" spans="1:10" ht="15.75">
      <c r="A44" s="61" t="s">
        <v>50</v>
      </c>
      <c r="B44" s="37" t="s">
        <v>12</v>
      </c>
      <c r="C44" s="22">
        <v>6.09</v>
      </c>
      <c r="D44" s="36">
        <v>6.09</v>
      </c>
      <c r="E44" s="36"/>
      <c r="F44" s="36"/>
      <c r="G44" s="36"/>
      <c r="H44" s="125">
        <v>5</v>
      </c>
      <c r="I44" s="5"/>
      <c r="J44" s="5"/>
    </row>
    <row r="45" spans="1:10" ht="15.75">
      <c r="A45" s="61" t="s">
        <v>95</v>
      </c>
      <c r="B45" s="37" t="s">
        <v>12</v>
      </c>
      <c r="C45" s="22">
        <v>10.77</v>
      </c>
      <c r="D45" s="36">
        <v>10.77</v>
      </c>
      <c r="E45" s="36"/>
      <c r="F45" s="36"/>
      <c r="G45" s="36"/>
      <c r="H45" s="125">
        <v>1</v>
      </c>
      <c r="I45" s="5"/>
      <c r="J45" s="5"/>
    </row>
    <row r="46" spans="1:10" ht="15.75">
      <c r="A46" s="61" t="s">
        <v>96</v>
      </c>
      <c r="B46" s="37" t="s">
        <v>12</v>
      </c>
      <c r="C46" s="22">
        <v>8.5</v>
      </c>
      <c r="D46" s="36"/>
      <c r="E46" s="36">
        <v>8.5</v>
      </c>
      <c r="F46" s="36"/>
      <c r="G46" s="36"/>
      <c r="H46" s="125">
        <v>5</v>
      </c>
      <c r="I46" s="5"/>
      <c r="J46" s="5"/>
    </row>
    <row r="47" spans="1:10" ht="15.75">
      <c r="A47" s="61" t="s">
        <v>97</v>
      </c>
      <c r="B47" s="37" t="s">
        <v>12</v>
      </c>
      <c r="C47" s="22">
        <v>4.82</v>
      </c>
      <c r="D47" s="36"/>
      <c r="E47" s="36">
        <v>4.82</v>
      </c>
      <c r="F47" s="36"/>
      <c r="G47" s="36"/>
      <c r="H47" s="125">
        <v>1</v>
      </c>
      <c r="I47" s="5"/>
      <c r="J47" s="5"/>
    </row>
    <row r="48" spans="1:10" ht="15.75">
      <c r="A48" s="61" t="s">
        <v>98</v>
      </c>
      <c r="B48" s="37" t="s">
        <v>12</v>
      </c>
      <c r="C48" s="22">
        <v>105.05</v>
      </c>
      <c r="D48" s="36"/>
      <c r="E48" s="36">
        <v>105.05</v>
      </c>
      <c r="F48" s="36"/>
      <c r="G48" s="36"/>
      <c r="H48" s="125">
        <v>5</v>
      </c>
      <c r="I48" s="5"/>
      <c r="J48" s="5"/>
    </row>
    <row r="49" spans="1:10" ht="15.75">
      <c r="A49" s="61" t="s">
        <v>96</v>
      </c>
      <c r="B49" s="37" t="s">
        <v>12</v>
      </c>
      <c r="C49" s="22">
        <v>10.48</v>
      </c>
      <c r="D49" s="36"/>
      <c r="E49" s="36">
        <v>10.48</v>
      </c>
      <c r="F49" s="36"/>
      <c r="G49" s="36"/>
      <c r="H49" s="125">
        <v>5</v>
      </c>
      <c r="I49" s="5"/>
      <c r="J49" s="5"/>
    </row>
    <row r="50" spans="1:10" ht="15.75">
      <c r="A50" s="21" t="s">
        <v>99</v>
      </c>
      <c r="B50" s="37" t="s">
        <v>12</v>
      </c>
      <c r="C50" s="22">
        <v>14.12</v>
      </c>
      <c r="D50" s="36"/>
      <c r="E50" s="36">
        <v>14.12</v>
      </c>
      <c r="F50" s="36"/>
      <c r="G50" s="36"/>
      <c r="H50" s="35">
        <v>2</v>
      </c>
      <c r="I50" s="5"/>
      <c r="J50" s="5"/>
    </row>
    <row r="51" spans="1:10" ht="15.75">
      <c r="A51" s="21" t="s">
        <v>100</v>
      </c>
      <c r="B51" s="37" t="s">
        <v>12</v>
      </c>
      <c r="C51" s="22">
        <v>13</v>
      </c>
      <c r="D51" s="36">
        <v>13</v>
      </c>
      <c r="E51" s="36"/>
      <c r="F51" s="36"/>
      <c r="G51" s="36"/>
      <c r="H51" s="35">
        <v>1</v>
      </c>
      <c r="I51" s="5"/>
      <c r="J51" s="5"/>
    </row>
    <row r="52" spans="1:10" ht="15.75">
      <c r="A52" s="21" t="s">
        <v>101</v>
      </c>
      <c r="B52" s="37" t="s">
        <v>12</v>
      </c>
      <c r="C52" s="22">
        <v>10.34</v>
      </c>
      <c r="D52" s="36">
        <v>10.34</v>
      </c>
      <c r="E52" s="36"/>
      <c r="F52" s="36"/>
      <c r="G52" s="36"/>
      <c r="H52" s="35">
        <v>1</v>
      </c>
      <c r="I52" s="5"/>
      <c r="J52" s="5"/>
    </row>
    <row r="53" spans="1:10" ht="15.75">
      <c r="A53" s="21" t="s">
        <v>41</v>
      </c>
      <c r="B53" s="37" t="s">
        <v>12</v>
      </c>
      <c r="C53" s="22">
        <v>30.08</v>
      </c>
      <c r="D53" s="36">
        <v>30.08</v>
      </c>
      <c r="E53" s="36"/>
      <c r="F53" s="36"/>
      <c r="G53" s="36"/>
      <c r="H53" s="35">
        <v>2</v>
      </c>
      <c r="I53" s="5"/>
      <c r="J53" s="5"/>
    </row>
    <row r="54" spans="1:10" ht="15.75">
      <c r="A54" s="58" t="s">
        <v>102</v>
      </c>
      <c r="B54" s="37"/>
      <c r="C54" s="22"/>
      <c r="D54" s="36"/>
      <c r="E54" s="36"/>
      <c r="F54" s="36"/>
      <c r="G54" s="36"/>
      <c r="H54" s="35"/>
      <c r="I54" s="5"/>
      <c r="J54" s="5"/>
    </row>
    <row r="55" spans="1:10" ht="15.75">
      <c r="A55" s="21" t="s">
        <v>103</v>
      </c>
      <c r="B55" s="37"/>
      <c r="C55" s="22">
        <v>18.829999999999998</v>
      </c>
      <c r="D55" s="36"/>
      <c r="E55" s="36"/>
      <c r="F55" s="36"/>
      <c r="G55" s="36"/>
      <c r="H55" s="35"/>
      <c r="I55" s="5"/>
      <c r="J55" s="5"/>
    </row>
    <row r="56" spans="1:10" ht="15.75">
      <c r="A56" s="21" t="s">
        <v>104</v>
      </c>
      <c r="B56" s="37"/>
      <c r="C56" s="22">
        <v>3.07</v>
      </c>
      <c r="D56" s="36">
        <v>3.07</v>
      </c>
      <c r="E56" s="36"/>
      <c r="F56" s="36"/>
      <c r="G56" s="36"/>
      <c r="H56" s="35">
        <v>1</v>
      </c>
      <c r="I56" s="5"/>
      <c r="J56" s="5"/>
    </row>
    <row r="57" spans="1:10" ht="15.75">
      <c r="A57" s="120" t="s">
        <v>105</v>
      </c>
      <c r="B57" s="37"/>
      <c r="C57" s="22"/>
      <c r="D57" s="36"/>
      <c r="E57" s="36"/>
      <c r="F57" s="36"/>
      <c r="G57" s="36"/>
      <c r="H57" s="35"/>
      <c r="I57" s="5"/>
      <c r="J57" s="5"/>
    </row>
    <row r="58" spans="1:10" ht="15.75">
      <c r="A58" s="21" t="s">
        <v>96</v>
      </c>
      <c r="B58" s="37" t="s">
        <v>12</v>
      </c>
      <c r="C58" s="22">
        <v>18.72</v>
      </c>
      <c r="D58" s="36"/>
      <c r="E58" s="36">
        <v>18.72</v>
      </c>
      <c r="F58" s="36"/>
      <c r="G58" s="36"/>
      <c r="H58" s="35">
        <v>5</v>
      </c>
      <c r="I58" s="5"/>
      <c r="J58" s="5"/>
    </row>
    <row r="59" spans="1:10" ht="15.75">
      <c r="A59" s="21" t="s">
        <v>106</v>
      </c>
      <c r="B59" s="37" t="s">
        <v>12</v>
      </c>
      <c r="C59" s="22">
        <v>4.82</v>
      </c>
      <c r="D59" s="36">
        <v>4.82</v>
      </c>
      <c r="E59" s="36"/>
      <c r="F59" s="36"/>
      <c r="G59" s="36"/>
      <c r="H59" s="35">
        <v>1</v>
      </c>
      <c r="I59" s="5"/>
      <c r="J59" s="5"/>
    </row>
    <row r="60" spans="1:10" ht="15.75">
      <c r="A60" s="21" t="s">
        <v>41</v>
      </c>
      <c r="B60" s="231" t="s">
        <v>12</v>
      </c>
      <c r="C60" s="22">
        <v>67.930000000000007</v>
      </c>
      <c r="D60" s="36">
        <v>67.930000000000007</v>
      </c>
      <c r="E60" s="36"/>
      <c r="F60" s="36"/>
      <c r="G60" s="36"/>
      <c r="H60" s="35">
        <v>2</v>
      </c>
      <c r="I60" s="5"/>
      <c r="J60" s="5"/>
    </row>
    <row r="61" spans="1:10" ht="15.75">
      <c r="A61" s="121" t="s">
        <v>107</v>
      </c>
      <c r="B61" s="224" t="s">
        <v>12</v>
      </c>
      <c r="C61" s="229">
        <v>16.149999999999999</v>
      </c>
      <c r="D61" s="36"/>
      <c r="E61" s="36">
        <v>16.149999999999999</v>
      </c>
      <c r="F61" s="36"/>
      <c r="G61" s="36"/>
      <c r="H61" s="35">
        <v>2</v>
      </c>
      <c r="I61" s="5"/>
      <c r="J61" s="5"/>
    </row>
    <row r="62" spans="1:10" ht="15.75">
      <c r="A62" s="121" t="s">
        <v>108</v>
      </c>
      <c r="B62" s="225" t="s">
        <v>12</v>
      </c>
      <c r="C62" s="229">
        <v>7.42</v>
      </c>
      <c r="D62" s="36"/>
      <c r="E62" s="36">
        <v>7.42</v>
      </c>
      <c r="F62" s="36"/>
      <c r="G62" s="36"/>
      <c r="H62" s="35">
        <v>5</v>
      </c>
      <c r="I62" s="5"/>
      <c r="J62" s="5"/>
    </row>
    <row r="63" spans="1:10" ht="15.75">
      <c r="A63" s="213" t="s">
        <v>109</v>
      </c>
      <c r="B63" s="226" t="s">
        <v>12</v>
      </c>
      <c r="C63" s="230">
        <v>8.84</v>
      </c>
      <c r="D63" s="214"/>
      <c r="E63" s="214">
        <v>8.84</v>
      </c>
      <c r="F63" s="214"/>
      <c r="G63" s="214"/>
      <c r="H63" s="63">
        <v>2</v>
      </c>
      <c r="I63" s="5"/>
      <c r="J63" s="5"/>
    </row>
    <row r="64" spans="1:10" ht="15.75">
      <c r="A64" s="215" t="s">
        <v>110</v>
      </c>
      <c r="B64" s="227" t="s">
        <v>12</v>
      </c>
      <c r="C64" s="216">
        <v>13.5</v>
      </c>
      <c r="D64" s="217"/>
      <c r="E64" s="217">
        <v>13.5</v>
      </c>
      <c r="F64" s="217"/>
      <c r="G64" s="217"/>
      <c r="H64" s="218">
        <v>5</v>
      </c>
      <c r="I64" s="5"/>
      <c r="J64" s="5"/>
    </row>
    <row r="65" spans="1:10" ht="15.75">
      <c r="A65" s="222" t="s">
        <v>111</v>
      </c>
      <c r="B65" s="228" t="s">
        <v>12</v>
      </c>
      <c r="C65" s="211">
        <v>98.8</v>
      </c>
      <c r="D65" s="212"/>
      <c r="E65" s="212">
        <v>98.8</v>
      </c>
      <c r="F65" s="212"/>
      <c r="G65" s="212"/>
      <c r="H65" s="223">
        <v>5</v>
      </c>
      <c r="I65" s="5"/>
      <c r="J65" s="5"/>
    </row>
    <row r="66" spans="1:10" ht="15.75">
      <c r="A66" s="232" t="s">
        <v>112</v>
      </c>
      <c r="B66" s="227"/>
      <c r="C66" s="233"/>
      <c r="D66" s="234"/>
      <c r="E66" s="234"/>
      <c r="F66" s="234"/>
      <c r="G66" s="234"/>
      <c r="H66" s="235"/>
      <c r="I66" s="5"/>
      <c r="J66" s="5"/>
    </row>
    <row r="67" spans="1:10" ht="15.75">
      <c r="A67" s="236" t="s">
        <v>113</v>
      </c>
      <c r="B67" s="227" t="s">
        <v>12</v>
      </c>
      <c r="C67" s="233">
        <v>10.9</v>
      </c>
      <c r="D67" s="234">
        <v>10.9</v>
      </c>
      <c r="E67" s="234"/>
      <c r="F67" s="234"/>
      <c r="G67" s="234"/>
      <c r="H67" s="235">
        <v>1</v>
      </c>
      <c r="I67" s="5"/>
      <c r="J67" s="5"/>
    </row>
    <row r="68" spans="1:10" ht="15.75">
      <c r="A68" s="236" t="s">
        <v>114</v>
      </c>
      <c r="B68" s="227" t="s">
        <v>12</v>
      </c>
      <c r="C68" s="233">
        <v>9.91</v>
      </c>
      <c r="D68" s="234">
        <v>9.91</v>
      </c>
      <c r="E68" s="234"/>
      <c r="F68" s="234"/>
      <c r="G68" s="234"/>
      <c r="H68" s="235">
        <v>1</v>
      </c>
      <c r="I68" s="5"/>
      <c r="J68" s="5"/>
    </row>
    <row r="69" spans="1:10" ht="15.75">
      <c r="A69" s="236" t="s">
        <v>115</v>
      </c>
      <c r="B69" s="227" t="s">
        <v>12</v>
      </c>
      <c r="C69" s="233">
        <v>57.91</v>
      </c>
      <c r="D69" s="234">
        <v>57.91</v>
      </c>
      <c r="E69" s="234"/>
      <c r="F69" s="234"/>
      <c r="G69" s="234"/>
      <c r="H69" s="235">
        <v>1</v>
      </c>
      <c r="I69" s="5"/>
      <c r="J69" s="5"/>
    </row>
    <row r="70" spans="1:10" ht="15.75">
      <c r="A70" s="236" t="s">
        <v>15</v>
      </c>
      <c r="B70" s="227" t="s">
        <v>12</v>
      </c>
      <c r="C70" s="233">
        <v>7.96</v>
      </c>
      <c r="D70" s="234">
        <v>7.96</v>
      </c>
      <c r="E70" s="234"/>
      <c r="F70" s="234"/>
      <c r="G70" s="234"/>
      <c r="H70" s="235">
        <v>1</v>
      </c>
      <c r="I70" s="5"/>
      <c r="J70" s="5"/>
    </row>
    <row r="71" spans="1:10" ht="15.75">
      <c r="A71" s="236" t="s">
        <v>116</v>
      </c>
      <c r="B71" s="227" t="s">
        <v>12</v>
      </c>
      <c r="C71" s="233">
        <v>5.41</v>
      </c>
      <c r="D71" s="234">
        <v>5.41</v>
      </c>
      <c r="E71" s="234"/>
      <c r="F71" s="234"/>
      <c r="G71" s="234"/>
      <c r="H71" s="235">
        <v>1</v>
      </c>
      <c r="I71" s="5"/>
      <c r="J71" s="5"/>
    </row>
    <row r="72" spans="1:10">
      <c r="A72" s="124" t="s">
        <v>60</v>
      </c>
      <c r="B72" s="122"/>
      <c r="C72" s="123">
        <f>SUM(C5:C71)</f>
        <v>2147.4499999999994</v>
      </c>
      <c r="D72" s="123">
        <f>SUM(D5:D71)</f>
        <v>1665.29</v>
      </c>
      <c r="E72" s="123">
        <f xml:space="preserve"> SUM(E5:E71)</f>
        <v>459.97999999999996</v>
      </c>
      <c r="F72" s="122"/>
      <c r="G72" s="122"/>
      <c r="H72" s="122"/>
    </row>
    <row r="73" spans="1:10">
      <c r="A73" s="3"/>
      <c r="B73" s="3"/>
      <c r="C73" s="3"/>
      <c r="D73" s="3"/>
      <c r="E73" s="3"/>
      <c r="F73" s="3"/>
      <c r="G73" s="3"/>
      <c r="H73" s="3"/>
    </row>
    <row r="74" spans="1:10">
      <c r="A74" s="3"/>
      <c r="B74" s="3"/>
      <c r="C74" s="3"/>
      <c r="D74" s="3"/>
      <c r="E74" s="3"/>
      <c r="F74" s="3"/>
      <c r="G74" s="3"/>
      <c r="H74" s="3"/>
    </row>
    <row r="75" spans="1:10">
      <c r="A75" s="3"/>
      <c r="B75" s="3"/>
      <c r="C75" s="3"/>
      <c r="D75" s="3"/>
      <c r="E75" s="3"/>
      <c r="F75" s="3"/>
      <c r="G75" s="3"/>
      <c r="H75" s="3"/>
    </row>
    <row r="76" spans="1:10">
      <c r="A76" s="3"/>
      <c r="B76" s="3"/>
      <c r="C76" s="3"/>
      <c r="D76" s="3"/>
      <c r="E76" s="3"/>
      <c r="F76" s="3"/>
      <c r="G76" s="3"/>
      <c r="H76" s="3"/>
    </row>
    <row r="77" spans="1:10">
      <c r="A77" s="3"/>
      <c r="B77" s="3"/>
      <c r="C77" s="3"/>
      <c r="D77" s="3"/>
      <c r="E77" s="3"/>
      <c r="F77" s="3"/>
      <c r="G77" s="3"/>
      <c r="H77" s="3"/>
    </row>
    <row r="78" spans="1:10">
      <c r="A78" s="3"/>
      <c r="B78" s="3"/>
      <c r="C78" s="3"/>
      <c r="D78" s="3"/>
      <c r="E78" s="3"/>
      <c r="F78" s="3"/>
      <c r="G78" s="3"/>
      <c r="H78" s="3"/>
    </row>
    <row r="79" spans="1:10">
      <c r="A79" s="3"/>
      <c r="B79" s="3"/>
      <c r="C79" s="3"/>
      <c r="D79" s="3"/>
      <c r="E79" s="3"/>
      <c r="F79" s="3"/>
      <c r="G79" s="3"/>
      <c r="H79" s="3"/>
    </row>
    <row r="80" spans="1:10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3"/>
  <sheetViews>
    <sheetView view="pageBreakPreview" zoomScaleNormal="100" zoomScaleSheetLayoutView="100" workbookViewId="0">
      <selection activeCell="H27" sqref="H27"/>
    </sheetView>
  </sheetViews>
  <sheetFormatPr defaultColWidth="11.42578125" defaultRowHeight="15"/>
  <cols>
    <col min="1" max="1" width="30.7109375" customWidth="1"/>
    <col min="2" max="2" width="15.7109375" customWidth="1"/>
    <col min="3" max="7" width="9.7109375" customWidth="1"/>
    <col min="8" max="8" width="13.2851562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25">
      <c r="A1" s="244" t="s">
        <v>0</v>
      </c>
      <c r="B1" s="245"/>
      <c r="C1" s="245"/>
      <c r="D1" s="245"/>
      <c r="E1" s="245"/>
      <c r="F1" s="245"/>
      <c r="G1" s="245"/>
      <c r="H1" s="245"/>
    </row>
    <row r="2" spans="1:10" s="1" customFormat="1" ht="24.95" customHeight="1">
      <c r="A2" s="251" t="s">
        <v>117</v>
      </c>
      <c r="B2" s="252"/>
      <c r="C2" s="252"/>
      <c r="D2" s="252"/>
      <c r="E2" s="252"/>
      <c r="F2" s="252"/>
      <c r="G2" s="252"/>
      <c r="H2" s="252"/>
    </row>
    <row r="3" spans="1:10" s="1" customFormat="1" ht="37.5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1" customFormat="1" ht="24.75" customHeight="1">
      <c r="A4" s="136" t="s">
        <v>118</v>
      </c>
      <c r="B4" s="128"/>
      <c r="C4" s="129"/>
      <c r="D4" s="128"/>
      <c r="E4" s="128"/>
      <c r="F4" s="128"/>
      <c r="G4" s="128"/>
      <c r="H4" s="130"/>
      <c r="I4" s="11"/>
      <c r="J4" s="11"/>
    </row>
    <row r="5" spans="1:10" s="2" customFormat="1" ht="24.95" customHeight="1">
      <c r="A5" s="23" t="s">
        <v>119</v>
      </c>
      <c r="B5" s="16" t="s">
        <v>12</v>
      </c>
      <c r="C5" s="94">
        <v>133.55000000000001</v>
      </c>
      <c r="D5" s="85">
        <v>133.55000000000001</v>
      </c>
      <c r="E5" s="85"/>
      <c r="F5" s="14"/>
      <c r="G5" s="14"/>
      <c r="H5" s="42">
        <v>5</v>
      </c>
      <c r="I5" s="92"/>
      <c r="J5" s="92"/>
    </row>
    <row r="6" spans="1:10" s="2" customFormat="1" ht="24.95" customHeight="1">
      <c r="A6" s="23" t="s">
        <v>120</v>
      </c>
      <c r="B6" s="16" t="s">
        <v>12</v>
      </c>
      <c r="C6" s="32">
        <v>60.4</v>
      </c>
      <c r="D6" s="83"/>
      <c r="E6" s="83">
        <v>60.4</v>
      </c>
      <c r="F6" s="15"/>
      <c r="G6" s="15"/>
      <c r="H6" s="43">
        <v>5</v>
      </c>
      <c r="I6" s="92"/>
      <c r="J6" s="92"/>
    </row>
    <row r="7" spans="1:10" s="2" customFormat="1" ht="24.95" customHeight="1">
      <c r="A7" s="79" t="s">
        <v>121</v>
      </c>
      <c r="B7" s="16" t="s">
        <v>12</v>
      </c>
      <c r="C7" s="99">
        <v>11.15</v>
      </c>
      <c r="D7" s="84"/>
      <c r="E7" s="84">
        <v>11.15</v>
      </c>
      <c r="F7" s="81"/>
      <c r="G7" s="81"/>
      <c r="H7" s="82">
        <v>5</v>
      </c>
      <c r="I7" s="92"/>
      <c r="J7" s="92"/>
    </row>
    <row r="8" spans="1:10" s="2" customFormat="1" ht="24.95" customHeight="1">
      <c r="A8" s="24" t="s">
        <v>122</v>
      </c>
      <c r="B8" s="16" t="s">
        <v>12</v>
      </c>
      <c r="C8" s="32">
        <v>74.5</v>
      </c>
      <c r="D8" s="83">
        <v>74.5</v>
      </c>
      <c r="E8" s="83"/>
      <c r="F8" s="15"/>
      <c r="G8" s="15"/>
      <c r="H8" s="43">
        <v>5</v>
      </c>
      <c r="I8" s="92"/>
      <c r="J8" s="92"/>
    </row>
    <row r="9" spans="1:10" s="2" customFormat="1" ht="24.95" customHeight="1">
      <c r="A9" s="24" t="s">
        <v>11</v>
      </c>
      <c r="B9" s="16" t="s">
        <v>12</v>
      </c>
      <c r="C9" s="32">
        <v>192.5</v>
      </c>
      <c r="D9" s="83">
        <v>192.5</v>
      </c>
      <c r="E9" s="83"/>
      <c r="F9" s="15"/>
      <c r="G9" s="15"/>
      <c r="H9" s="43">
        <v>5</v>
      </c>
      <c r="I9" s="92"/>
      <c r="J9" s="92"/>
    </row>
    <row r="10" spans="1:10" s="2" customFormat="1" ht="24.95" customHeight="1">
      <c r="A10" s="24" t="s">
        <v>123</v>
      </c>
      <c r="B10" s="16" t="s">
        <v>12</v>
      </c>
      <c r="C10" s="32">
        <v>221.8</v>
      </c>
      <c r="D10" s="83">
        <v>221.8</v>
      </c>
      <c r="E10" s="83"/>
      <c r="F10" s="15"/>
      <c r="G10" s="15"/>
      <c r="H10" s="43">
        <v>5</v>
      </c>
      <c r="I10" s="92"/>
      <c r="J10" s="92"/>
    </row>
    <row r="11" spans="1:10" s="2" customFormat="1" ht="24.95" customHeight="1">
      <c r="A11" s="24" t="s">
        <v>124</v>
      </c>
      <c r="B11" s="16" t="s">
        <v>12</v>
      </c>
      <c r="C11" s="32">
        <v>124.35</v>
      </c>
      <c r="D11" s="83"/>
      <c r="E11" s="83">
        <v>124.35</v>
      </c>
      <c r="F11" s="15"/>
      <c r="G11" s="15"/>
      <c r="H11" s="43">
        <v>5</v>
      </c>
      <c r="I11" s="92"/>
      <c r="J11" s="92"/>
    </row>
    <row r="12" spans="1:10" s="2" customFormat="1" ht="24.95" customHeight="1">
      <c r="A12" s="79" t="s">
        <v>125</v>
      </c>
      <c r="B12" s="16" t="s">
        <v>12</v>
      </c>
      <c r="C12" s="99">
        <f>5.4+4.8</f>
        <v>10.199999999999999</v>
      </c>
      <c r="D12" s="84"/>
      <c r="E12" s="84">
        <f>5.4+4.8</f>
        <v>10.199999999999999</v>
      </c>
      <c r="F12" s="81"/>
      <c r="G12" s="81"/>
      <c r="H12" s="82">
        <v>5</v>
      </c>
      <c r="I12" s="92"/>
      <c r="J12" s="92"/>
    </row>
    <row r="13" spans="1:10" s="2" customFormat="1" ht="24.95" customHeight="1">
      <c r="A13" s="137" t="s">
        <v>126</v>
      </c>
      <c r="B13" s="131"/>
      <c r="C13" s="132"/>
      <c r="D13" s="133"/>
      <c r="E13" s="133"/>
      <c r="F13" s="134"/>
      <c r="G13" s="134"/>
      <c r="H13" s="135"/>
      <c r="I13" s="92"/>
      <c r="J13" s="92"/>
    </row>
    <row r="14" spans="1:10" s="2" customFormat="1" ht="24.95" customHeight="1">
      <c r="A14" s="143" t="s">
        <v>127</v>
      </c>
      <c r="B14" s="138" t="s">
        <v>14</v>
      </c>
      <c r="C14" s="139">
        <v>567.35</v>
      </c>
      <c r="D14" s="140">
        <v>567.35</v>
      </c>
      <c r="E14" s="140"/>
      <c r="F14" s="141"/>
      <c r="G14" s="141"/>
      <c r="H14" s="142">
        <v>5</v>
      </c>
      <c r="I14" s="92"/>
      <c r="J14" s="92"/>
    </row>
    <row r="15" spans="1:10" s="2" customFormat="1" ht="24.95" customHeight="1">
      <c r="A15" s="143" t="s">
        <v>128</v>
      </c>
      <c r="B15" s="138" t="s">
        <v>14</v>
      </c>
      <c r="C15" s="139">
        <v>35.1</v>
      </c>
      <c r="D15" s="140"/>
      <c r="E15" s="140">
        <v>35.1</v>
      </c>
      <c r="F15" s="141"/>
      <c r="G15" s="141"/>
      <c r="H15" s="142">
        <v>5</v>
      </c>
      <c r="I15" s="92"/>
      <c r="J15" s="92"/>
    </row>
    <row r="16" spans="1:10" ht="24.95" customHeight="1">
      <c r="A16" s="148" t="s">
        <v>129</v>
      </c>
      <c r="B16" s="144"/>
      <c r="C16" s="147">
        <f>SUM(C5:C15)</f>
        <v>1430.9</v>
      </c>
      <c r="D16" s="147">
        <f>SUM(D5:D15)</f>
        <v>1189.7</v>
      </c>
      <c r="E16" s="147">
        <f>SUM(E5:E15)</f>
        <v>241.19999999999996</v>
      </c>
      <c r="F16" s="145"/>
      <c r="G16" s="145"/>
      <c r="H16" s="146"/>
      <c r="I16" s="5"/>
      <c r="J16" s="5"/>
    </row>
    <row r="17" spans="1:10">
      <c r="A17" s="3"/>
      <c r="B17" s="3"/>
      <c r="C17" s="3"/>
      <c r="D17" s="3"/>
      <c r="E17" s="3"/>
      <c r="F17" s="3"/>
      <c r="G17" s="3"/>
      <c r="H17" s="3"/>
      <c r="I17" s="5"/>
      <c r="J17" s="5"/>
    </row>
    <row r="18" spans="1:10">
      <c r="A18" s="3"/>
      <c r="B18" s="3"/>
      <c r="C18" s="3"/>
      <c r="D18" s="3"/>
      <c r="E18" s="3"/>
      <c r="F18" s="3"/>
      <c r="G18" s="3"/>
      <c r="H18" s="3"/>
      <c r="I18" s="5"/>
      <c r="J18" s="5"/>
    </row>
    <row r="19" spans="1:10">
      <c r="A19" s="3"/>
      <c r="B19" s="3"/>
      <c r="C19" s="3"/>
      <c r="D19" s="3"/>
      <c r="E19" s="3"/>
      <c r="F19" s="3"/>
      <c r="G19" s="3"/>
      <c r="H19" s="3"/>
      <c r="I19" s="5"/>
      <c r="J19" s="5"/>
    </row>
    <row r="20" spans="1:10">
      <c r="A20" s="3"/>
      <c r="B20" s="3"/>
      <c r="C20" s="3"/>
      <c r="D20" s="3"/>
      <c r="E20" s="3"/>
      <c r="F20" s="3"/>
      <c r="G20" s="3"/>
      <c r="H20" s="3"/>
      <c r="I20" s="5"/>
      <c r="J20" s="5"/>
    </row>
    <row r="21" spans="1:10">
      <c r="A21" s="3"/>
      <c r="B21" s="3"/>
      <c r="C21" s="3"/>
      <c r="D21" s="3"/>
      <c r="E21" s="3"/>
      <c r="F21" s="3"/>
      <c r="G21" s="3"/>
      <c r="H21" s="3"/>
      <c r="I21" s="5"/>
      <c r="J21" s="5"/>
    </row>
    <row r="22" spans="1:10">
      <c r="A22" s="3"/>
      <c r="B22" s="3"/>
      <c r="C22" s="12"/>
      <c r="D22" s="12"/>
      <c r="E22" s="12"/>
      <c r="F22" s="12"/>
      <c r="G22" s="12"/>
      <c r="H22" s="12"/>
      <c r="I22" s="5"/>
      <c r="J22" s="5"/>
    </row>
    <row r="23" spans="1:10">
      <c r="A23" s="3"/>
      <c r="B23" s="3"/>
      <c r="C23" s="3"/>
      <c r="D23" s="3"/>
      <c r="E23" s="3"/>
      <c r="F23" s="3"/>
      <c r="G23" s="3"/>
      <c r="H23" s="3"/>
      <c r="I23" s="5"/>
      <c r="J23" s="5"/>
    </row>
    <row r="24" spans="1:10">
      <c r="A24" s="3"/>
      <c r="B24" s="3"/>
      <c r="C24" s="3"/>
      <c r="D24" s="3"/>
      <c r="E24" s="3"/>
      <c r="F24" s="3"/>
      <c r="G24" s="3"/>
      <c r="H24" s="3"/>
      <c r="I24" s="5"/>
      <c r="J24" s="5"/>
    </row>
    <row r="25" spans="1:10">
      <c r="A25" s="3"/>
      <c r="B25" s="3"/>
      <c r="C25" s="3"/>
      <c r="D25" s="3"/>
      <c r="E25" s="3"/>
      <c r="F25" s="3"/>
      <c r="G25" s="3"/>
      <c r="H25" s="3"/>
      <c r="I25" s="5"/>
      <c r="J25" s="5"/>
    </row>
    <row r="26" spans="1:10">
      <c r="A26" s="3"/>
      <c r="B26" s="3"/>
      <c r="C26" s="12"/>
      <c r="D26" s="12"/>
      <c r="E26" s="12"/>
      <c r="F26" s="12"/>
      <c r="G26" s="12"/>
      <c r="H26" s="3"/>
      <c r="I26" s="5"/>
      <c r="J26" s="5"/>
    </row>
    <row r="27" spans="1:10">
      <c r="A27" s="3"/>
      <c r="B27" s="3"/>
      <c r="C27" s="3"/>
      <c r="D27" s="3"/>
      <c r="E27" s="3"/>
      <c r="F27" s="3"/>
      <c r="G27" s="3"/>
      <c r="H27" s="3"/>
      <c r="I27" s="5"/>
      <c r="J27" s="5"/>
    </row>
    <row r="28" spans="1:10">
      <c r="A28" s="3"/>
      <c r="B28" s="3"/>
      <c r="C28" s="3"/>
      <c r="D28" s="3"/>
      <c r="E28" s="3"/>
      <c r="F28" s="3"/>
      <c r="G28" s="3"/>
      <c r="H28" s="3"/>
      <c r="I28" s="5"/>
      <c r="J28" s="5"/>
    </row>
    <row r="29" spans="1:10">
      <c r="A29" s="3"/>
      <c r="B29" s="3"/>
      <c r="C29" s="3"/>
      <c r="D29" s="3"/>
      <c r="E29" s="3"/>
      <c r="F29" s="3"/>
      <c r="G29" s="3"/>
      <c r="H29" s="3"/>
      <c r="I29" s="5"/>
      <c r="J29" s="5"/>
    </row>
    <row r="30" spans="1:10">
      <c r="A30" s="3"/>
      <c r="B30" s="3"/>
      <c r="C30" s="3"/>
      <c r="D30" s="3"/>
      <c r="E30" s="3"/>
      <c r="F30" s="3"/>
      <c r="G30" s="3"/>
      <c r="H30" s="3"/>
      <c r="I30" s="5"/>
      <c r="J30" s="5"/>
    </row>
    <row r="31" spans="1:10">
      <c r="A31" s="3"/>
      <c r="B31" s="3"/>
      <c r="C31" s="3"/>
      <c r="D31" s="3"/>
      <c r="E31" s="3"/>
      <c r="F31" s="3"/>
      <c r="G31" s="3"/>
      <c r="H31" s="3"/>
      <c r="I31" s="5"/>
      <c r="J31" s="5"/>
    </row>
    <row r="32" spans="1:10">
      <c r="A32" s="3"/>
      <c r="B32" s="3"/>
      <c r="C32" s="3"/>
      <c r="D32" s="3"/>
      <c r="E32" s="3"/>
      <c r="F32" s="3"/>
      <c r="G32" s="3"/>
      <c r="H32" s="3"/>
      <c r="I32" s="5"/>
      <c r="J32" s="5"/>
    </row>
    <row r="33" spans="1:10">
      <c r="A33" s="3"/>
      <c r="B33" s="3"/>
      <c r="C33" s="3"/>
      <c r="D33" s="3"/>
      <c r="E33" s="3"/>
      <c r="F33" s="3"/>
      <c r="G33" s="3"/>
      <c r="H33" s="3"/>
      <c r="I33" s="5"/>
      <c r="J33" s="5"/>
    </row>
    <row r="34" spans="1:10">
      <c r="A34" s="3"/>
      <c r="B34" s="3"/>
      <c r="C34" s="3"/>
      <c r="D34" s="3"/>
      <c r="E34" s="3"/>
      <c r="F34" s="3"/>
      <c r="G34" s="3"/>
      <c r="H34" s="3"/>
      <c r="I34" s="5"/>
      <c r="J34" s="5"/>
    </row>
    <row r="35" spans="1:10">
      <c r="A35" s="3"/>
      <c r="B35" s="3"/>
      <c r="C35" s="3"/>
      <c r="D35" s="3"/>
      <c r="E35" s="3"/>
      <c r="F35" s="3"/>
      <c r="G35" s="3"/>
      <c r="H35" s="3"/>
      <c r="I35" s="5"/>
      <c r="J35" s="5"/>
    </row>
    <row r="36" spans="1:10">
      <c r="A36" s="3"/>
      <c r="B36" s="3"/>
      <c r="C36" s="3"/>
      <c r="D36" s="3"/>
      <c r="E36" s="3"/>
      <c r="F36" s="3"/>
      <c r="G36" s="3"/>
      <c r="H36" s="3"/>
      <c r="I36" s="5"/>
      <c r="J36" s="5"/>
    </row>
    <row r="37" spans="1:10">
      <c r="A37" s="3"/>
      <c r="B37" s="3"/>
      <c r="C37" s="3"/>
      <c r="D37" s="3"/>
      <c r="E37" s="3"/>
      <c r="F37" s="3"/>
      <c r="G37" s="3"/>
      <c r="H37" s="3"/>
      <c r="I37" s="5"/>
      <c r="J37" s="5"/>
    </row>
    <row r="38" spans="1:10">
      <c r="A38" s="3"/>
      <c r="B38" s="3"/>
      <c r="C38" s="3"/>
      <c r="D38" s="3"/>
      <c r="E38" s="3"/>
      <c r="F38" s="3"/>
      <c r="G38" s="3"/>
      <c r="H38" s="3"/>
      <c r="I38" s="5"/>
      <c r="J38" s="5"/>
    </row>
    <row r="39" spans="1:10">
      <c r="A39" s="3"/>
      <c r="B39" s="3"/>
      <c r="C39" s="3"/>
      <c r="D39" s="3"/>
      <c r="E39" s="3"/>
      <c r="F39" s="3"/>
      <c r="G39" s="3"/>
      <c r="H39" s="3"/>
      <c r="I39" s="5"/>
      <c r="J39" s="5"/>
    </row>
    <row r="40" spans="1:10">
      <c r="A40" s="3"/>
      <c r="B40" s="3"/>
      <c r="C40" s="3"/>
      <c r="D40" s="3"/>
      <c r="E40" s="3"/>
      <c r="F40" s="3"/>
      <c r="G40" s="3"/>
      <c r="H40" s="3"/>
    </row>
    <row r="41" spans="1:10">
      <c r="A41" s="3"/>
      <c r="B41" s="3"/>
      <c r="C41" s="3"/>
      <c r="D41" s="3"/>
      <c r="E41" s="3"/>
      <c r="F41" s="3"/>
      <c r="G41" s="3"/>
      <c r="H41" s="3"/>
    </row>
    <row r="42" spans="1:10">
      <c r="A42" s="3"/>
      <c r="B42" s="3"/>
      <c r="C42" s="3"/>
      <c r="D42" s="3"/>
      <c r="E42" s="3"/>
      <c r="F42" s="3"/>
      <c r="G42" s="3"/>
      <c r="H42" s="3"/>
    </row>
    <row r="43" spans="1:10">
      <c r="A43" s="3"/>
      <c r="B43" s="3"/>
      <c r="C43" s="3"/>
      <c r="D43" s="3"/>
      <c r="E43" s="3"/>
      <c r="F43" s="3"/>
      <c r="G43" s="3"/>
      <c r="H43" s="3"/>
    </row>
    <row r="44" spans="1:10">
      <c r="A44" s="3"/>
      <c r="B44" s="3"/>
      <c r="C44" s="3"/>
      <c r="D44" s="3"/>
      <c r="E44" s="3"/>
      <c r="F44" s="3"/>
      <c r="G44" s="3"/>
      <c r="H44" s="3"/>
    </row>
    <row r="45" spans="1:10">
      <c r="A45" s="3"/>
      <c r="B45" s="3"/>
      <c r="C45" s="3"/>
      <c r="D45" s="3"/>
      <c r="E45" s="3"/>
      <c r="F45" s="3"/>
      <c r="G45" s="3"/>
      <c r="H45" s="3"/>
    </row>
    <row r="46" spans="1:10">
      <c r="A46" s="3"/>
      <c r="B46" s="3"/>
      <c r="C46" s="3"/>
      <c r="D46" s="3"/>
      <c r="E46" s="3"/>
      <c r="F46" s="3"/>
      <c r="G46" s="3"/>
      <c r="H46" s="3"/>
    </row>
    <row r="47" spans="1:10">
      <c r="A47" s="3"/>
      <c r="B47" s="3"/>
      <c r="C47" s="3"/>
      <c r="D47" s="3"/>
      <c r="E47" s="3"/>
      <c r="F47" s="3"/>
      <c r="G47" s="3"/>
      <c r="H47" s="3"/>
    </row>
    <row r="48" spans="1:10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</sheetData>
  <mergeCells count="2">
    <mergeCell ref="A1:H1"/>
    <mergeCell ref="A2:H2"/>
  </mergeCells>
  <printOptions horizontalCentered="1"/>
  <pageMargins left="0.39370078740157483" right="0.39370078740157483" top="0.39370078740157483" bottom="0.59055118110236227" header="0.31496062992125984" footer="0.31496062992125984"/>
  <pageSetup orientation="landscape" r:id="rId1"/>
  <headerFooter>
    <oddFooter>&amp;LCCP bionettoyage 2022&amp;RJuin 21 / J.B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06"/>
  <sheetViews>
    <sheetView view="pageBreakPreview" zoomScaleNormal="100" zoomScaleSheetLayoutView="100" workbookViewId="0">
      <selection activeCell="K16" sqref="K16"/>
    </sheetView>
  </sheetViews>
  <sheetFormatPr defaultColWidth="11.42578125" defaultRowHeight="15"/>
  <cols>
    <col min="1" max="1" width="30.7109375" customWidth="1"/>
    <col min="2" max="2" width="15.7109375" customWidth="1"/>
    <col min="3" max="7" width="9.7109375" customWidth="1"/>
    <col min="8" max="8" width="10.14062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25">
      <c r="A1" s="244" t="s">
        <v>130</v>
      </c>
      <c r="B1" s="245"/>
      <c r="C1" s="245"/>
      <c r="D1" s="245"/>
      <c r="E1" s="245"/>
      <c r="F1" s="245"/>
      <c r="G1" s="245"/>
      <c r="H1" s="245"/>
    </row>
    <row r="2" spans="1:10" ht="23.25">
      <c r="A2" s="254" t="s">
        <v>131</v>
      </c>
      <c r="B2" s="255"/>
      <c r="C2" s="255"/>
      <c r="D2" s="255"/>
      <c r="E2" s="255"/>
      <c r="F2" s="255"/>
      <c r="G2" s="255"/>
      <c r="H2" s="255"/>
    </row>
    <row r="3" spans="1:10" s="1" customFormat="1" ht="37.5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2" customFormat="1" ht="24.95" customHeight="1">
      <c r="A4" s="17" t="s">
        <v>132</v>
      </c>
      <c r="B4" s="16" t="s">
        <v>12</v>
      </c>
      <c r="C4" s="94">
        <v>308.95</v>
      </c>
      <c r="D4" s="14">
        <v>308.95</v>
      </c>
      <c r="E4" s="14"/>
      <c r="F4" s="14"/>
      <c r="G4" s="14"/>
      <c r="H4" s="42">
        <v>5</v>
      </c>
      <c r="I4" s="92"/>
      <c r="J4" s="92"/>
    </row>
    <row r="5" spans="1:10" s="2" customFormat="1" ht="24.95" customHeight="1">
      <c r="A5" s="18" t="s">
        <v>133</v>
      </c>
      <c r="B5" s="16" t="s">
        <v>12</v>
      </c>
      <c r="C5" s="32">
        <v>68.2</v>
      </c>
      <c r="D5" s="15">
        <v>68.2</v>
      </c>
      <c r="E5" s="15"/>
      <c r="F5" s="15"/>
      <c r="G5" s="15"/>
      <c r="H5" s="43">
        <v>5</v>
      </c>
      <c r="I5" s="92"/>
      <c r="J5" s="92"/>
    </row>
    <row r="6" spans="1:10" s="2" customFormat="1" ht="24.95" customHeight="1">
      <c r="A6" s="18" t="s">
        <v>134</v>
      </c>
      <c r="B6" s="16" t="s">
        <v>12</v>
      </c>
      <c r="C6" s="32">
        <v>52.7</v>
      </c>
      <c r="D6" s="83"/>
      <c r="E6" s="83">
        <v>52.7</v>
      </c>
      <c r="F6" s="15"/>
      <c r="G6" s="15"/>
      <c r="H6" s="43">
        <v>5</v>
      </c>
      <c r="I6" s="92"/>
      <c r="J6" s="92"/>
    </row>
    <row r="7" spans="1:10" s="2" customFormat="1" ht="24.95" customHeight="1">
      <c r="A7" s="18" t="s">
        <v>135</v>
      </c>
      <c r="B7" s="16" t="s">
        <v>12</v>
      </c>
      <c r="C7" s="32">
        <v>5.3</v>
      </c>
      <c r="D7" s="15"/>
      <c r="E7" s="83">
        <v>5.3</v>
      </c>
      <c r="F7" s="15"/>
      <c r="G7" s="15"/>
      <c r="H7" s="43">
        <v>5</v>
      </c>
      <c r="I7" s="92"/>
      <c r="J7" s="92"/>
    </row>
    <row r="8" spans="1:10" s="2" customFormat="1" ht="24.95" customHeight="1">
      <c r="A8" s="18" t="s">
        <v>136</v>
      </c>
      <c r="B8" s="16" t="s">
        <v>12</v>
      </c>
      <c r="C8" s="32">
        <v>5.6</v>
      </c>
      <c r="D8" s="15"/>
      <c r="E8" s="83">
        <v>5.6</v>
      </c>
      <c r="F8" s="15"/>
      <c r="G8" s="15"/>
      <c r="H8" s="43">
        <v>5</v>
      </c>
      <c r="I8" s="92"/>
      <c r="J8" s="92"/>
    </row>
    <row r="9" spans="1:10" s="2" customFormat="1" ht="24.95" customHeight="1">
      <c r="A9" s="18" t="s">
        <v>41</v>
      </c>
      <c r="B9" s="16" t="s">
        <v>12</v>
      </c>
      <c r="C9" s="32">
        <v>59.8</v>
      </c>
      <c r="D9" s="15">
        <v>59.8</v>
      </c>
      <c r="E9" s="15"/>
      <c r="F9" s="15"/>
      <c r="G9" s="15"/>
      <c r="H9" s="43">
        <v>5</v>
      </c>
      <c r="I9" s="92"/>
      <c r="J9" s="92"/>
    </row>
    <row r="10" spans="1:10" s="2" customFormat="1" ht="24.95" customHeight="1">
      <c r="A10" s="18" t="s">
        <v>137</v>
      </c>
      <c r="B10" s="16" t="s">
        <v>12</v>
      </c>
      <c r="C10" s="32">
        <v>222.55</v>
      </c>
      <c r="D10" s="15">
        <v>222.55</v>
      </c>
      <c r="E10" s="15"/>
      <c r="F10" s="15"/>
      <c r="G10" s="15"/>
      <c r="H10" s="43">
        <v>5</v>
      </c>
      <c r="I10" s="92"/>
      <c r="J10" s="92"/>
    </row>
    <row r="11" spans="1:10" s="2" customFormat="1" ht="24.95" customHeight="1">
      <c r="A11" s="18" t="s">
        <v>138</v>
      </c>
      <c r="B11" s="16" t="s">
        <v>12</v>
      </c>
      <c r="C11" s="32">
        <v>124.45</v>
      </c>
      <c r="D11" s="15"/>
      <c r="E11" s="15">
        <v>124.45</v>
      </c>
      <c r="F11" s="15"/>
      <c r="G11" s="15"/>
      <c r="H11" s="43">
        <v>5</v>
      </c>
      <c r="I11" s="92"/>
      <c r="J11" s="92"/>
    </row>
    <row r="12" spans="1:10" ht="19.5">
      <c r="A12" s="126" t="s">
        <v>139</v>
      </c>
      <c r="B12" s="127"/>
      <c r="C12" s="127"/>
      <c r="D12" s="127"/>
      <c r="E12" s="127"/>
      <c r="F12" s="127"/>
      <c r="G12" s="127"/>
      <c r="H12" s="127"/>
      <c r="I12" s="5"/>
      <c r="J12" s="5"/>
    </row>
    <row r="13" spans="1:10">
      <c r="A13" s="17" t="s">
        <v>140</v>
      </c>
      <c r="B13" s="16" t="s">
        <v>14</v>
      </c>
      <c r="C13" s="32">
        <v>35.1</v>
      </c>
      <c r="D13" s="83"/>
      <c r="E13" s="83">
        <v>35.1</v>
      </c>
      <c r="F13" s="15"/>
      <c r="G13" s="15"/>
      <c r="H13" s="43">
        <v>7</v>
      </c>
      <c r="I13" s="5"/>
      <c r="J13" s="5"/>
    </row>
    <row r="14" spans="1:10">
      <c r="A14" s="17" t="s">
        <v>11</v>
      </c>
      <c r="B14" s="16" t="s">
        <v>14</v>
      </c>
      <c r="C14" s="32">
        <v>567.35</v>
      </c>
      <c r="D14" s="83">
        <v>567.35</v>
      </c>
      <c r="E14" s="15"/>
      <c r="F14" s="15"/>
      <c r="G14" s="15"/>
      <c r="H14" s="43">
        <v>7</v>
      </c>
      <c r="I14" s="5"/>
      <c r="J14" s="5"/>
    </row>
    <row r="15" spans="1:10">
      <c r="A15" s="253" t="s">
        <v>60</v>
      </c>
      <c r="B15" s="253"/>
      <c r="C15" s="6">
        <f>SUM(C4:C14)</f>
        <v>1450</v>
      </c>
      <c r="D15" s="6">
        <f>SUM(D4:D11)</f>
        <v>659.5</v>
      </c>
      <c r="E15" s="6">
        <f>SUM(E4:E14)</f>
        <v>223.15</v>
      </c>
      <c r="F15" s="7"/>
      <c r="G15" s="7"/>
      <c r="H15" s="8"/>
      <c r="I15" s="5"/>
      <c r="J15" s="5"/>
    </row>
    <row r="16" spans="1:10">
      <c r="A16" s="3"/>
      <c r="B16" s="3"/>
      <c r="C16" s="3"/>
      <c r="D16" s="3"/>
      <c r="E16" s="3"/>
      <c r="F16" s="3"/>
      <c r="G16" s="3"/>
      <c r="H16" s="3"/>
      <c r="I16" s="5"/>
      <c r="J16" s="5"/>
    </row>
    <row r="17" spans="1:10">
      <c r="A17" s="3"/>
      <c r="B17" s="3"/>
      <c r="C17" s="3"/>
      <c r="D17" s="3"/>
      <c r="E17" s="3"/>
      <c r="F17" s="3"/>
      <c r="G17" s="3"/>
      <c r="H17" s="3"/>
      <c r="I17" s="5"/>
      <c r="J17" s="5"/>
    </row>
    <row r="18" spans="1:10">
      <c r="A18" s="3"/>
      <c r="B18" s="3"/>
      <c r="C18" s="3"/>
      <c r="D18" s="3"/>
      <c r="E18" s="3"/>
      <c r="F18" s="3"/>
      <c r="G18" s="3"/>
      <c r="H18" s="3"/>
      <c r="I18" s="5"/>
      <c r="J18" s="5"/>
    </row>
    <row r="19" spans="1:10">
      <c r="A19" s="3"/>
      <c r="B19" s="3"/>
      <c r="C19" s="3"/>
      <c r="D19" s="3"/>
      <c r="E19" s="3"/>
      <c r="F19" s="3"/>
      <c r="G19" s="3"/>
      <c r="H19" s="3"/>
      <c r="I19" s="5"/>
      <c r="J19" s="5"/>
    </row>
    <row r="20" spans="1:10">
      <c r="A20" s="3"/>
      <c r="B20" s="3"/>
      <c r="C20" s="3"/>
      <c r="D20" s="3"/>
      <c r="E20" s="3"/>
      <c r="F20" s="3"/>
      <c r="G20" s="3"/>
      <c r="H20" s="3"/>
      <c r="I20" s="5"/>
      <c r="J20" s="5"/>
    </row>
    <row r="21" spans="1:10">
      <c r="A21" s="3"/>
      <c r="B21" s="3"/>
      <c r="C21" s="3"/>
      <c r="D21" s="3"/>
      <c r="E21" s="3"/>
      <c r="F21" s="3"/>
      <c r="G21" s="3"/>
      <c r="H21" s="3"/>
      <c r="I21" s="5"/>
      <c r="J21" s="5"/>
    </row>
    <row r="22" spans="1:10">
      <c r="A22" s="3"/>
      <c r="B22" s="3"/>
      <c r="C22" s="3"/>
      <c r="D22" s="3"/>
      <c r="E22" s="3"/>
      <c r="F22" s="3"/>
      <c r="G22" s="3"/>
      <c r="H22" s="3"/>
      <c r="I22" s="5"/>
      <c r="J22" s="5"/>
    </row>
    <row r="23" spans="1:10">
      <c r="A23" s="3"/>
      <c r="B23" s="3"/>
      <c r="C23" s="12"/>
      <c r="D23" s="12"/>
      <c r="E23" s="12"/>
      <c r="F23" s="12"/>
      <c r="G23" s="12"/>
      <c r="H23" s="12"/>
    </row>
    <row r="24" spans="1:10">
      <c r="A24" s="3"/>
      <c r="B24" s="3"/>
      <c r="C24" s="3"/>
      <c r="D24" s="3"/>
      <c r="E24" s="3"/>
      <c r="F24" s="3"/>
      <c r="G24" s="3"/>
      <c r="H24" s="3"/>
    </row>
    <row r="25" spans="1:10">
      <c r="A25" s="3"/>
      <c r="B25" s="3"/>
      <c r="C25" s="3"/>
      <c r="D25" s="3"/>
      <c r="E25" s="3"/>
      <c r="F25" s="3"/>
      <c r="G25" s="3"/>
      <c r="H25" s="3"/>
    </row>
    <row r="26" spans="1:10">
      <c r="A26" s="3"/>
      <c r="B26" s="3"/>
      <c r="C26" s="3"/>
      <c r="D26" s="3"/>
      <c r="E26" s="3"/>
      <c r="F26" s="3"/>
      <c r="G26" s="3"/>
      <c r="H26" s="3"/>
    </row>
    <row r="27" spans="1:10">
      <c r="A27" s="3"/>
      <c r="B27" s="3"/>
      <c r="C27" s="12"/>
      <c r="D27" s="12"/>
      <c r="E27" s="12"/>
      <c r="F27" s="12"/>
      <c r="G27" s="12"/>
      <c r="H27" s="3"/>
    </row>
    <row r="28" spans="1:10">
      <c r="A28" s="3"/>
      <c r="B28" s="3"/>
      <c r="C28" s="3"/>
      <c r="D28" s="3"/>
      <c r="E28" s="3"/>
      <c r="F28" s="3"/>
      <c r="G28" s="3"/>
      <c r="H28" s="3"/>
    </row>
    <row r="29" spans="1:10">
      <c r="A29" s="3"/>
      <c r="B29" s="3"/>
      <c r="C29" s="3"/>
      <c r="D29" s="3"/>
      <c r="E29" s="3"/>
      <c r="F29" s="3"/>
      <c r="G29" s="3"/>
      <c r="H29" s="3"/>
    </row>
    <row r="30" spans="1:10">
      <c r="A30" s="3"/>
      <c r="B30" s="3"/>
      <c r="C30" s="3"/>
      <c r="D30" s="3"/>
      <c r="E30" s="3"/>
      <c r="F30" s="3"/>
      <c r="G30" s="3"/>
      <c r="H30" s="3"/>
    </row>
    <row r="31" spans="1:10">
      <c r="A31" s="3"/>
      <c r="B31" s="3"/>
      <c r="C31" s="3"/>
      <c r="D31" s="3"/>
      <c r="E31" s="3"/>
      <c r="F31" s="3"/>
      <c r="G31" s="3"/>
      <c r="H31" s="3"/>
    </row>
    <row r="32" spans="1:10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</sheetData>
  <mergeCells count="3">
    <mergeCell ref="A1:H1"/>
    <mergeCell ref="A15:B15"/>
    <mergeCell ref="A2:H2"/>
  </mergeCells>
  <printOptions horizontalCentered="1"/>
  <pageMargins left="0.39370078740157483" right="0.39370078740157483" top="0.39370078740157483" bottom="0.59055118110236227" header="0.31496062992125984" footer="0.31496062992125984"/>
  <pageSetup orientation="landscape" r:id="rId1"/>
  <headerFooter>
    <oddFooter>&amp;LCCP Bionettoyage 2022&amp;RJuin 21 / J.B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96"/>
  <sheetViews>
    <sheetView view="pageBreakPreview" topLeftCell="A3" zoomScaleNormal="100" zoomScaleSheetLayoutView="100" workbookViewId="0">
      <selection activeCell="C18" sqref="C18"/>
    </sheetView>
  </sheetViews>
  <sheetFormatPr defaultColWidth="11.42578125" defaultRowHeight="15"/>
  <cols>
    <col min="1" max="1" width="30.7109375" customWidth="1"/>
    <col min="2" max="2" width="15.7109375" customWidth="1"/>
    <col min="3" max="7" width="9.7109375" customWidth="1"/>
    <col min="8" max="8" width="10.140625" bestFit="1" customWidth="1"/>
    <col min="9" max="9" width="37.8554687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25">
      <c r="A1" s="244" t="s">
        <v>0</v>
      </c>
      <c r="B1" s="245"/>
      <c r="C1" s="245"/>
      <c r="D1" s="245"/>
      <c r="E1" s="245"/>
      <c r="F1" s="245"/>
      <c r="G1" s="245"/>
      <c r="H1" s="258"/>
    </row>
    <row r="2" spans="1:10" s="1" customFormat="1" ht="24.95" customHeight="1">
      <c r="A2" s="251" t="s">
        <v>141</v>
      </c>
      <c r="B2" s="252"/>
      <c r="C2" s="252"/>
      <c r="D2" s="252"/>
      <c r="E2" s="252"/>
      <c r="F2" s="252"/>
      <c r="G2" s="252"/>
      <c r="H2" s="259"/>
    </row>
    <row r="3" spans="1:10" s="1" customFormat="1" ht="37.5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2" customFormat="1" ht="15" customHeight="1">
      <c r="A4" s="256" t="s">
        <v>142</v>
      </c>
      <c r="B4" s="257"/>
      <c r="C4" s="100"/>
      <c r="D4" s="100"/>
      <c r="E4" s="100"/>
      <c r="F4" s="100"/>
      <c r="G4" s="100"/>
      <c r="H4" s="101"/>
      <c r="I4" s="92"/>
      <c r="J4" s="92"/>
    </row>
    <row r="5" spans="1:10" s="2" customFormat="1" ht="24.95" customHeight="1">
      <c r="A5" s="45" t="s">
        <v>143</v>
      </c>
      <c r="B5" s="46" t="s">
        <v>12</v>
      </c>
      <c r="C5" s="47">
        <v>27.05</v>
      </c>
      <c r="D5" s="48">
        <v>27.05</v>
      </c>
      <c r="E5" s="14"/>
      <c r="F5" s="14"/>
      <c r="G5" s="14"/>
      <c r="H5" s="42">
        <v>1</v>
      </c>
      <c r="I5" s="92"/>
      <c r="J5" s="92"/>
    </row>
    <row r="6" spans="1:10" s="2" customFormat="1" ht="24.95" customHeight="1">
      <c r="A6" s="27" t="s">
        <v>144</v>
      </c>
      <c r="B6" s="16" t="s">
        <v>12</v>
      </c>
      <c r="C6" s="28">
        <v>9.65</v>
      </c>
      <c r="D6" s="49">
        <v>9.65</v>
      </c>
      <c r="E6" s="15"/>
      <c r="F6" s="15"/>
      <c r="G6" s="15"/>
      <c r="H6" s="43">
        <v>1</v>
      </c>
      <c r="I6" s="92"/>
      <c r="J6" s="92"/>
    </row>
    <row r="7" spans="1:10" s="2" customFormat="1" ht="24.95" customHeight="1">
      <c r="A7" s="27" t="s">
        <v>145</v>
      </c>
      <c r="B7" s="16" t="s">
        <v>12</v>
      </c>
      <c r="C7" s="28">
        <v>7.25</v>
      </c>
      <c r="D7" s="49">
        <v>7.25</v>
      </c>
      <c r="E7" s="15"/>
      <c r="F7" s="15"/>
      <c r="G7" s="15"/>
      <c r="H7" s="43">
        <v>1</v>
      </c>
      <c r="I7" s="92"/>
      <c r="J7" s="92"/>
    </row>
    <row r="8" spans="1:10" s="2" customFormat="1" ht="24.95" customHeight="1">
      <c r="A8" s="29" t="s">
        <v>146</v>
      </c>
      <c r="B8" s="44" t="s">
        <v>23</v>
      </c>
      <c r="C8" s="30">
        <v>3.3</v>
      </c>
      <c r="D8" s="50">
        <v>3.3</v>
      </c>
      <c r="E8" s="51"/>
      <c r="F8" s="51"/>
      <c r="G8" s="51"/>
      <c r="H8" s="52">
        <v>1</v>
      </c>
      <c r="I8" s="92"/>
      <c r="J8" s="92"/>
    </row>
    <row r="9" spans="1:10" s="2" customFormat="1" ht="15" customHeight="1">
      <c r="A9" s="256" t="s">
        <v>147</v>
      </c>
      <c r="B9" s="257"/>
      <c r="C9" s="100"/>
      <c r="D9" s="53"/>
      <c r="E9" s="53"/>
      <c r="F9" s="53"/>
      <c r="G9" s="53"/>
      <c r="H9" s="54"/>
      <c r="I9" s="92"/>
      <c r="J9" s="92"/>
    </row>
    <row r="10" spans="1:10" s="2" customFormat="1" ht="24.95" customHeight="1">
      <c r="A10" s="45" t="s">
        <v>143</v>
      </c>
      <c r="B10" s="46" t="s">
        <v>12</v>
      </c>
      <c r="C10" s="47">
        <v>25.2</v>
      </c>
      <c r="D10" s="48">
        <v>25.2</v>
      </c>
      <c r="E10" s="14"/>
      <c r="F10" s="14"/>
      <c r="G10" s="14"/>
      <c r="H10" s="42">
        <v>1</v>
      </c>
      <c r="I10" s="92"/>
      <c r="J10" s="92"/>
    </row>
    <row r="11" spans="1:10" s="2" customFormat="1" ht="24.95" customHeight="1">
      <c r="A11" s="27" t="s">
        <v>144</v>
      </c>
      <c r="B11" s="16" t="s">
        <v>12</v>
      </c>
      <c r="C11" s="28">
        <v>10.01</v>
      </c>
      <c r="D11" s="49">
        <v>10.01</v>
      </c>
      <c r="E11" s="15"/>
      <c r="F11" s="15"/>
      <c r="G11" s="15"/>
      <c r="H11" s="43">
        <v>1</v>
      </c>
      <c r="I11" s="92"/>
      <c r="J11" s="92"/>
    </row>
    <row r="12" spans="1:10" s="2" customFormat="1" ht="24.95" customHeight="1">
      <c r="A12" s="27" t="s">
        <v>145</v>
      </c>
      <c r="B12" s="16" t="s">
        <v>12</v>
      </c>
      <c r="C12" s="28">
        <v>12.15</v>
      </c>
      <c r="D12" s="49">
        <v>12.15</v>
      </c>
      <c r="E12" s="15"/>
      <c r="F12" s="15"/>
      <c r="G12" s="15"/>
      <c r="H12" s="43">
        <v>1</v>
      </c>
      <c r="I12" s="92"/>
      <c r="J12" s="92"/>
    </row>
    <row r="13" spans="1:10" s="2" customFormat="1" ht="24.95" customHeight="1">
      <c r="A13" s="29" t="s">
        <v>146</v>
      </c>
      <c r="B13" s="16" t="s">
        <v>23</v>
      </c>
      <c r="C13" s="28">
        <v>4.8499999999999996</v>
      </c>
      <c r="D13" s="49">
        <v>4.8499999999999996</v>
      </c>
      <c r="E13" s="15"/>
      <c r="F13" s="15"/>
      <c r="G13" s="15"/>
      <c r="H13" s="43">
        <v>1</v>
      </c>
      <c r="I13" s="92"/>
      <c r="J13" s="92"/>
    </row>
    <row r="14" spans="1:10" s="2" customFormat="1" ht="24.95" customHeight="1">
      <c r="A14" s="31" t="s">
        <v>47</v>
      </c>
      <c r="B14" s="44" t="s">
        <v>23</v>
      </c>
      <c r="C14" s="30">
        <v>1.1499999999999999</v>
      </c>
      <c r="D14" s="50">
        <v>1.1499999999999999</v>
      </c>
      <c r="E14" s="51"/>
      <c r="F14" s="51"/>
      <c r="G14" s="51"/>
      <c r="H14" s="52">
        <v>1</v>
      </c>
      <c r="I14" s="92"/>
      <c r="J14" s="92"/>
    </row>
    <row r="15" spans="1:10" s="2" customFormat="1" ht="15" customHeight="1">
      <c r="A15" s="256" t="s">
        <v>148</v>
      </c>
      <c r="B15" s="257"/>
      <c r="C15" s="100"/>
      <c r="D15" s="53"/>
      <c r="E15" s="53"/>
      <c r="F15" s="53"/>
      <c r="G15" s="53"/>
      <c r="H15" s="54"/>
      <c r="I15" s="92"/>
      <c r="J15" s="92"/>
    </row>
    <row r="16" spans="1:10" s="2" customFormat="1" ht="24.95" customHeight="1">
      <c r="A16" s="45" t="s">
        <v>143</v>
      </c>
      <c r="B16" s="46" t="s">
        <v>12</v>
      </c>
      <c r="C16" s="47">
        <v>25.2</v>
      </c>
      <c r="D16" s="48">
        <v>25.2</v>
      </c>
      <c r="E16" s="14"/>
      <c r="F16" s="14"/>
      <c r="G16" s="14"/>
      <c r="H16" s="42">
        <v>1</v>
      </c>
      <c r="I16" s="92"/>
      <c r="J16" s="92"/>
    </row>
    <row r="17" spans="1:10" s="2" customFormat="1" ht="24.95" customHeight="1">
      <c r="A17" s="27" t="s">
        <v>144</v>
      </c>
      <c r="B17" s="16" t="s">
        <v>12</v>
      </c>
      <c r="C17" s="28">
        <v>10.07</v>
      </c>
      <c r="D17" s="49">
        <v>10.07</v>
      </c>
      <c r="E17" s="15"/>
      <c r="F17" s="15"/>
      <c r="G17" s="15"/>
      <c r="H17" s="43">
        <v>1</v>
      </c>
      <c r="I17" s="92"/>
      <c r="J17" s="92"/>
    </row>
    <row r="18" spans="1:10" s="2" customFormat="1" ht="24.95" customHeight="1">
      <c r="A18" s="27" t="s">
        <v>145</v>
      </c>
      <c r="B18" s="16" t="s">
        <v>12</v>
      </c>
      <c r="C18" s="28">
        <v>8.6999999999999993</v>
      </c>
      <c r="D18" s="49">
        <v>8.6999999999999993</v>
      </c>
      <c r="E18" s="15"/>
      <c r="F18" s="15"/>
      <c r="G18" s="15"/>
      <c r="H18" s="43">
        <v>1</v>
      </c>
      <c r="I18" s="92"/>
      <c r="J18" s="92"/>
    </row>
    <row r="19" spans="1:10" s="2" customFormat="1" ht="24.95" customHeight="1">
      <c r="A19" s="29" t="s">
        <v>146</v>
      </c>
      <c r="B19" s="16" t="s">
        <v>23</v>
      </c>
      <c r="C19" s="28">
        <v>4.8499999999999996</v>
      </c>
      <c r="D19" s="49">
        <v>4.8499999999999996</v>
      </c>
      <c r="E19" s="15"/>
      <c r="F19" s="15"/>
      <c r="G19" s="15"/>
      <c r="H19" s="43">
        <v>1</v>
      </c>
      <c r="I19" s="92"/>
      <c r="J19" s="92"/>
    </row>
    <row r="20" spans="1:10" s="2" customFormat="1" ht="24.95" customHeight="1">
      <c r="A20" s="31" t="s">
        <v>47</v>
      </c>
      <c r="B20" s="44" t="s">
        <v>23</v>
      </c>
      <c r="C20" s="28">
        <v>1.6</v>
      </c>
      <c r="D20" s="49">
        <v>1.6</v>
      </c>
      <c r="E20" s="15"/>
      <c r="F20" s="15"/>
      <c r="G20" s="15"/>
      <c r="H20" s="43">
        <v>1</v>
      </c>
      <c r="I20" s="92"/>
      <c r="J20" s="92"/>
    </row>
    <row r="21" spans="1:10" s="2" customFormat="1">
      <c r="A21" s="93" t="s">
        <v>149</v>
      </c>
      <c r="B21" s="91"/>
      <c r="C21" s="87"/>
      <c r="D21" s="88"/>
      <c r="E21" s="89"/>
      <c r="F21" s="89"/>
      <c r="G21" s="89"/>
      <c r="H21" s="90"/>
      <c r="I21" s="92"/>
      <c r="J21" s="92"/>
    </row>
    <row r="22" spans="1:10" s="2" customFormat="1" ht="24.95" customHeight="1">
      <c r="A22" s="31" t="s">
        <v>150</v>
      </c>
      <c r="B22" s="80" t="s">
        <v>23</v>
      </c>
      <c r="C22" s="86">
        <v>12</v>
      </c>
      <c r="D22" s="86">
        <v>12</v>
      </c>
      <c r="E22" s="81"/>
      <c r="F22" s="81"/>
      <c r="G22" s="81"/>
      <c r="H22" s="82"/>
      <c r="I22" s="92"/>
      <c r="J22" s="92"/>
    </row>
    <row r="23" spans="1:10" s="2" customFormat="1" ht="24.95" customHeight="1">
      <c r="A23" s="31" t="s">
        <v>151</v>
      </c>
      <c r="B23" s="80" t="s">
        <v>23</v>
      </c>
      <c r="C23" s="86">
        <v>58</v>
      </c>
      <c r="D23" s="86">
        <v>58</v>
      </c>
      <c r="E23" s="81"/>
      <c r="F23" s="81"/>
      <c r="G23" s="81"/>
      <c r="H23" s="82"/>
      <c r="I23" s="92"/>
      <c r="J23" s="92"/>
    </row>
    <row r="24" spans="1:10" s="2" customFormat="1" ht="24.95" customHeight="1">
      <c r="A24" s="31" t="s">
        <v>152</v>
      </c>
      <c r="B24" s="80" t="s">
        <v>23</v>
      </c>
      <c r="C24" s="86">
        <v>24</v>
      </c>
      <c r="D24" s="86">
        <v>24</v>
      </c>
      <c r="E24" s="81"/>
      <c r="F24" s="81"/>
      <c r="G24" s="81"/>
      <c r="H24" s="82"/>
      <c r="I24" s="92"/>
      <c r="J24" s="92"/>
    </row>
    <row r="25" spans="1:10">
      <c r="A25" s="247"/>
      <c r="B25" s="247"/>
      <c r="C25" s="6">
        <f>SUM(C5:C24)</f>
        <v>245.03</v>
      </c>
      <c r="D25" s="6">
        <f t="shared" ref="D25:E25" si="0">SUM(D5:D24)</f>
        <v>245.03</v>
      </c>
      <c r="E25" s="6">
        <f t="shared" si="0"/>
        <v>0</v>
      </c>
      <c r="F25" s="7"/>
      <c r="G25" s="7"/>
      <c r="H25" s="8"/>
      <c r="I25" s="5"/>
      <c r="J25" s="5"/>
    </row>
    <row r="26" spans="1:10" ht="20.100000000000001" customHeight="1">
      <c r="A26" s="92"/>
      <c r="B26" s="92"/>
      <c r="C26" s="95"/>
      <c r="D26" s="92"/>
      <c r="E26" s="92"/>
      <c r="F26" s="92"/>
      <c r="G26" s="96"/>
      <c r="H26" s="5"/>
      <c r="I26" s="5"/>
      <c r="J26" s="5"/>
    </row>
    <row r="27" spans="1:10">
      <c r="A27" s="55" t="s">
        <v>153</v>
      </c>
      <c r="B27" s="3"/>
      <c r="C27" s="3"/>
      <c r="D27" s="3"/>
      <c r="E27" s="3"/>
      <c r="F27" s="3"/>
      <c r="G27" s="3"/>
    </row>
    <row r="28" spans="1:10">
      <c r="A28" s="3"/>
      <c r="B28" s="3"/>
      <c r="C28" s="3"/>
      <c r="D28" s="3"/>
      <c r="E28" s="3"/>
      <c r="F28" s="3"/>
      <c r="G28" s="3"/>
    </row>
    <row r="29" spans="1:10">
      <c r="A29" s="3"/>
      <c r="B29" s="3"/>
      <c r="C29" s="3"/>
      <c r="D29" s="3"/>
      <c r="E29" s="3"/>
      <c r="F29" s="3"/>
      <c r="G29" s="3"/>
    </row>
    <row r="30" spans="1:10">
      <c r="A30" s="3"/>
      <c r="B30" s="3"/>
      <c r="C30" s="3"/>
      <c r="D30" s="3"/>
      <c r="E30" s="3"/>
      <c r="F30" s="3"/>
      <c r="G30" s="3"/>
    </row>
    <row r="31" spans="1:10">
      <c r="A31" s="3"/>
      <c r="B31" s="3"/>
      <c r="C31" s="3"/>
      <c r="D31" s="3"/>
      <c r="E31" s="3"/>
      <c r="F31" s="3"/>
      <c r="G31" s="3"/>
    </row>
    <row r="32" spans="1:10">
      <c r="A32" s="3"/>
      <c r="B32" s="3"/>
      <c r="C32" s="3"/>
      <c r="D32" s="3"/>
      <c r="E32" s="3"/>
      <c r="F32" s="3"/>
      <c r="G32" s="3"/>
    </row>
    <row r="33" spans="1:8">
      <c r="A33" s="3"/>
      <c r="B33" s="3"/>
      <c r="C33" s="3"/>
      <c r="D33" s="3"/>
      <c r="E33" s="3"/>
      <c r="F33" s="3"/>
      <c r="G33" s="3"/>
    </row>
    <row r="34" spans="1:8">
      <c r="A34" s="3"/>
      <c r="B34" s="3"/>
      <c r="C34" s="3"/>
      <c r="D34" s="3"/>
      <c r="E34" s="3"/>
      <c r="F34" s="3"/>
      <c r="G34" s="3"/>
    </row>
    <row r="35" spans="1:8">
      <c r="A35" s="3"/>
      <c r="B35" s="3"/>
      <c r="C35" s="12"/>
      <c r="D35" s="3"/>
      <c r="E35" s="3"/>
      <c r="F35" s="3"/>
      <c r="G35" s="3"/>
    </row>
    <row r="36" spans="1:8">
      <c r="A36" s="3"/>
      <c r="B36" s="3"/>
      <c r="C36" s="3"/>
      <c r="D36" s="3"/>
      <c r="E36" s="3"/>
      <c r="F36" s="3"/>
      <c r="G36" s="3"/>
    </row>
    <row r="37" spans="1:8">
      <c r="A37" s="3"/>
      <c r="B37" s="3"/>
      <c r="C37" s="3"/>
      <c r="D37" s="3"/>
      <c r="E37" s="3"/>
      <c r="F37" s="3"/>
      <c r="G37" s="3"/>
    </row>
    <row r="38" spans="1:8">
      <c r="A38" s="3"/>
      <c r="B38" s="3"/>
      <c r="C38" s="3"/>
      <c r="D38" s="3"/>
      <c r="E38" s="3"/>
      <c r="F38" s="3"/>
      <c r="G38" s="3"/>
    </row>
    <row r="39" spans="1:8">
      <c r="A39" s="3"/>
      <c r="B39" s="3"/>
      <c r="C39" s="3"/>
      <c r="D39" s="3"/>
      <c r="E39" s="3"/>
      <c r="F39" s="3"/>
      <c r="G39" s="3"/>
    </row>
    <row r="40" spans="1:8">
      <c r="A40" s="3"/>
      <c r="B40" s="3"/>
      <c r="C40" s="3"/>
      <c r="D40" s="3"/>
      <c r="E40" s="3"/>
      <c r="F40" s="3"/>
      <c r="G40" s="3"/>
    </row>
    <row r="41" spans="1:8">
      <c r="A41" s="3"/>
      <c r="B41" s="3"/>
      <c r="C41" s="12"/>
      <c r="D41" s="12"/>
      <c r="E41" s="12"/>
      <c r="F41" s="12"/>
      <c r="G41" s="12"/>
      <c r="H41" s="12"/>
    </row>
    <row r="42" spans="1:8">
      <c r="A42" s="3"/>
      <c r="B42" s="3"/>
      <c r="C42" s="3"/>
      <c r="D42" s="3"/>
      <c r="E42" s="3"/>
      <c r="F42" s="3"/>
      <c r="G42" s="3"/>
    </row>
    <row r="43" spans="1:8">
      <c r="A43" s="3"/>
      <c r="B43" s="3"/>
      <c r="C43" s="3"/>
      <c r="D43" s="3"/>
      <c r="E43" s="3"/>
      <c r="F43" s="3"/>
      <c r="G43" s="3"/>
    </row>
    <row r="44" spans="1:8">
      <c r="A44" s="3"/>
      <c r="B44" s="3"/>
      <c r="C44" s="3"/>
      <c r="D44" s="3"/>
      <c r="E44" s="3"/>
      <c r="F44" s="3"/>
      <c r="G44" s="3"/>
    </row>
    <row r="45" spans="1:8">
      <c r="A45" s="3"/>
      <c r="B45" s="3"/>
      <c r="C45" s="12"/>
      <c r="D45" s="12"/>
      <c r="E45" s="12"/>
      <c r="F45" s="12"/>
      <c r="G45" s="12"/>
    </row>
    <row r="46" spans="1:8">
      <c r="A46" s="3"/>
      <c r="B46" s="3"/>
      <c r="C46" s="3"/>
      <c r="D46" s="3"/>
      <c r="E46" s="3"/>
      <c r="F46" s="3"/>
      <c r="G46" s="3"/>
    </row>
    <row r="47" spans="1:8">
      <c r="A47" s="3"/>
      <c r="B47" s="3"/>
      <c r="C47" s="3"/>
      <c r="D47" s="3"/>
      <c r="E47" s="3"/>
      <c r="F47" s="3"/>
      <c r="G47" s="3"/>
    </row>
    <row r="48" spans="1:8">
      <c r="A48" s="3"/>
      <c r="B48" s="3"/>
      <c r="C48" s="3"/>
      <c r="D48" s="3"/>
      <c r="E48" s="3"/>
      <c r="F48" s="3"/>
      <c r="G48" s="3"/>
    </row>
    <row r="49" spans="1:7">
      <c r="A49" s="3"/>
      <c r="B49" s="3"/>
      <c r="C49" s="3"/>
      <c r="D49" s="3"/>
      <c r="E49" s="3"/>
      <c r="F49" s="3"/>
      <c r="G49" s="3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3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  <row r="96" spans="1:7">
      <c r="A96" s="3"/>
      <c r="B96" s="3"/>
      <c r="C96" s="3"/>
      <c r="D96" s="3"/>
      <c r="E96" s="3"/>
      <c r="F96" s="3"/>
      <c r="G96" s="3"/>
    </row>
  </sheetData>
  <mergeCells count="6">
    <mergeCell ref="A4:B4"/>
    <mergeCell ref="A9:B9"/>
    <mergeCell ref="A15:B15"/>
    <mergeCell ref="A25:B25"/>
    <mergeCell ref="A1:H1"/>
    <mergeCell ref="A2:H2"/>
  </mergeCells>
  <printOptions horizontalCentered="1"/>
  <pageMargins left="0.39370078740157483" right="0.39370078740157483" top="0.39370078740157483" bottom="0.59055118110236227" header="0.31496062992125984" footer="0.31496062992125984"/>
  <pageSetup scale="88" orientation="landscape" r:id="rId1"/>
  <headerFooter>
    <oddFooter>&amp;LCCP Bionettoyage&amp;RJuin 21/ J.B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90"/>
  <sheetViews>
    <sheetView view="pageBreakPreview" zoomScaleNormal="100" zoomScaleSheetLayoutView="100" workbookViewId="0">
      <selection activeCell="M11" sqref="M11"/>
    </sheetView>
  </sheetViews>
  <sheetFormatPr defaultColWidth="11.42578125" defaultRowHeight="15"/>
  <cols>
    <col min="1" max="1" width="30.7109375" customWidth="1"/>
    <col min="2" max="2" width="15.7109375" customWidth="1"/>
    <col min="3" max="7" width="9.7109375" customWidth="1"/>
    <col min="8" max="8" width="9.2851562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25">
      <c r="A1" s="244" t="s">
        <v>0</v>
      </c>
      <c r="B1" s="245"/>
      <c r="C1" s="245"/>
      <c r="D1" s="245"/>
      <c r="E1" s="245"/>
      <c r="F1" s="245"/>
      <c r="G1" s="245"/>
      <c r="H1" s="245"/>
    </row>
    <row r="2" spans="1:10" s="1" customFormat="1" ht="24.95" customHeight="1">
      <c r="A2" s="251" t="s">
        <v>154</v>
      </c>
      <c r="B2" s="252"/>
      <c r="C2" s="252"/>
      <c r="D2" s="252"/>
      <c r="E2" s="252"/>
      <c r="F2" s="252"/>
      <c r="G2" s="252"/>
      <c r="H2" s="252"/>
    </row>
    <row r="3" spans="1:10" s="1" customFormat="1" ht="37.5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2" customFormat="1" ht="24.95" customHeight="1">
      <c r="A4" s="21" t="s">
        <v>155</v>
      </c>
      <c r="B4" s="19" t="s">
        <v>12</v>
      </c>
      <c r="C4" s="22">
        <f>5*3</f>
        <v>15</v>
      </c>
      <c r="D4" s="36">
        <f>5*3</f>
        <v>15</v>
      </c>
      <c r="E4" s="40"/>
      <c r="F4" s="40"/>
      <c r="G4" s="40"/>
      <c r="H4" s="41">
        <v>5</v>
      </c>
      <c r="I4" s="92"/>
      <c r="J4" s="92"/>
    </row>
    <row r="5" spans="1:10" s="2" customFormat="1" ht="24.95" customHeight="1">
      <c r="A5" s="21" t="s">
        <v>156</v>
      </c>
      <c r="B5" s="19" t="s">
        <v>12</v>
      </c>
      <c r="C5" s="22">
        <f>8.45+(20.5*3)</f>
        <v>69.95</v>
      </c>
      <c r="D5" s="36">
        <f>8.45+(20.5*3)</f>
        <v>69.95</v>
      </c>
      <c r="E5" s="40"/>
      <c r="F5" s="40"/>
      <c r="G5" s="40"/>
      <c r="H5" s="41">
        <v>5</v>
      </c>
      <c r="I5" s="92"/>
      <c r="J5" s="92"/>
    </row>
    <row r="6" spans="1:10" s="2" customFormat="1" ht="24.95" customHeight="1">
      <c r="A6" s="21" t="s">
        <v>157</v>
      </c>
      <c r="B6" s="19" t="s">
        <v>12</v>
      </c>
      <c r="C6" s="22">
        <v>6.8</v>
      </c>
      <c r="D6" s="36">
        <v>6.8</v>
      </c>
      <c r="E6" s="40"/>
      <c r="F6" s="40"/>
      <c r="G6" s="40"/>
      <c r="H6" s="41">
        <v>10</v>
      </c>
      <c r="I6" s="92"/>
      <c r="J6" s="92"/>
    </row>
    <row r="7" spans="1:10" s="2" customFormat="1" ht="24.95" customHeight="1">
      <c r="A7" s="21" t="s">
        <v>158</v>
      </c>
      <c r="B7" s="19" t="s">
        <v>12</v>
      </c>
      <c r="C7" s="22">
        <v>6.8</v>
      </c>
      <c r="D7" s="36">
        <v>6.8</v>
      </c>
      <c r="E7" s="40"/>
      <c r="F7" s="40"/>
      <c r="G7" s="40"/>
      <c r="H7" s="41">
        <v>10</v>
      </c>
      <c r="I7" s="92"/>
      <c r="J7" s="92"/>
    </row>
    <row r="8" spans="1:10" s="2" customFormat="1" ht="24.95" customHeight="1">
      <c r="A8" s="21" t="s">
        <v>159</v>
      </c>
      <c r="B8" s="19" t="s">
        <v>12</v>
      </c>
      <c r="C8" s="22">
        <v>4.2</v>
      </c>
      <c r="D8" s="36">
        <v>4.2</v>
      </c>
      <c r="E8" s="40"/>
      <c r="F8" s="40"/>
      <c r="G8" s="40"/>
      <c r="H8" s="41">
        <v>10</v>
      </c>
      <c r="I8" s="92"/>
      <c r="J8" s="92"/>
    </row>
    <row r="9" spans="1:10" s="2" customFormat="1" ht="24.95" customHeight="1">
      <c r="A9" s="21" t="s">
        <v>160</v>
      </c>
      <c r="B9" s="19" t="s">
        <v>12</v>
      </c>
      <c r="C9" s="22">
        <v>4.2</v>
      </c>
      <c r="D9" s="36">
        <v>4.2</v>
      </c>
      <c r="E9" s="40"/>
      <c r="F9" s="40"/>
      <c r="G9" s="40"/>
      <c r="H9" s="41">
        <v>10</v>
      </c>
      <c r="I9" s="92"/>
      <c r="J9" s="92"/>
    </row>
    <row r="10" spans="1:10" s="2" customFormat="1" ht="24.95" customHeight="1">
      <c r="A10" s="21" t="s">
        <v>161</v>
      </c>
      <c r="B10" s="19" t="s">
        <v>12</v>
      </c>
      <c r="C10" s="22">
        <v>7.2</v>
      </c>
      <c r="D10" s="36">
        <v>7.2</v>
      </c>
      <c r="E10" s="40"/>
      <c r="F10" s="40"/>
      <c r="G10" s="40"/>
      <c r="H10" s="41">
        <v>10</v>
      </c>
      <c r="I10" s="92"/>
      <c r="J10" s="92"/>
    </row>
    <row r="11" spans="1:10" s="2" customFormat="1" ht="24.95" customHeight="1">
      <c r="A11" s="279" t="s">
        <v>162</v>
      </c>
      <c r="B11" s="19" t="s">
        <v>12</v>
      </c>
      <c r="C11" s="22">
        <v>7.2</v>
      </c>
      <c r="D11" s="36">
        <v>7.2</v>
      </c>
      <c r="E11" s="40"/>
      <c r="F11" s="40"/>
      <c r="G11" s="40"/>
      <c r="H11" s="41">
        <v>10</v>
      </c>
      <c r="I11" s="92"/>
      <c r="J11" s="92"/>
    </row>
    <row r="12" spans="1:10" s="2" customFormat="1" ht="24.95" customHeight="1">
      <c r="A12" s="21" t="s">
        <v>155</v>
      </c>
      <c r="B12" s="19" t="s">
        <v>12</v>
      </c>
      <c r="C12" s="22">
        <v>4.5999999999999996</v>
      </c>
      <c r="D12" s="36">
        <v>4.5999999999999996</v>
      </c>
      <c r="E12" s="40"/>
      <c r="F12" s="40"/>
      <c r="G12" s="40"/>
      <c r="H12" s="41">
        <v>10</v>
      </c>
      <c r="I12" s="92"/>
      <c r="J12" s="92"/>
    </row>
    <row r="13" spans="1:10" s="2" customFormat="1" ht="24.95" customHeight="1">
      <c r="A13" s="21" t="s">
        <v>163</v>
      </c>
      <c r="B13" s="19" t="s">
        <v>12</v>
      </c>
      <c r="C13" s="22">
        <v>4.5999999999999996</v>
      </c>
      <c r="D13" s="36">
        <v>4.5999999999999996</v>
      </c>
      <c r="E13" s="40"/>
      <c r="F13" s="40"/>
      <c r="G13" s="40"/>
      <c r="H13" s="41">
        <v>10</v>
      </c>
      <c r="I13" s="92"/>
      <c r="J13" s="92"/>
    </row>
    <row r="14" spans="1:10" s="2" customFormat="1" ht="24.95" customHeight="1">
      <c r="A14" s="21" t="s">
        <v>156</v>
      </c>
      <c r="B14" s="19" t="s">
        <v>12</v>
      </c>
      <c r="C14" s="22">
        <v>69.95</v>
      </c>
      <c r="D14" s="36">
        <v>69.95</v>
      </c>
      <c r="E14" s="40"/>
      <c r="F14" s="40"/>
      <c r="G14" s="40"/>
      <c r="H14" s="41">
        <v>5</v>
      </c>
      <c r="I14" s="92"/>
      <c r="J14" s="92"/>
    </row>
    <row r="15" spans="1:10" s="2" customFormat="1" ht="24.95" customHeight="1">
      <c r="A15" s="21" t="s">
        <v>156</v>
      </c>
      <c r="B15" s="19" t="s">
        <v>12</v>
      </c>
      <c r="C15" s="22">
        <v>69.95</v>
      </c>
      <c r="D15" s="36">
        <v>69.95</v>
      </c>
      <c r="E15" s="40"/>
      <c r="F15" s="40"/>
      <c r="G15" s="40"/>
      <c r="H15" s="41">
        <v>5</v>
      </c>
      <c r="I15" s="92"/>
      <c r="J15" s="92"/>
    </row>
    <row r="16" spans="1:10" s="2" customFormat="1" ht="24.95" customHeight="1">
      <c r="A16" s="21" t="s">
        <v>156</v>
      </c>
      <c r="B16" s="19" t="s">
        <v>12</v>
      </c>
      <c r="C16" s="22">
        <v>20</v>
      </c>
      <c r="D16" s="36">
        <v>20</v>
      </c>
      <c r="E16" s="40"/>
      <c r="F16" s="40"/>
      <c r="G16" s="40"/>
      <c r="H16" s="41">
        <v>5</v>
      </c>
      <c r="I16" s="92"/>
      <c r="J16" s="92"/>
    </row>
    <row r="17" spans="1:10" s="2" customFormat="1" ht="24.95" customHeight="1">
      <c r="A17" s="21" t="s">
        <v>156</v>
      </c>
      <c r="B17" s="19" t="s">
        <v>12</v>
      </c>
      <c r="C17" s="22">
        <v>69.95</v>
      </c>
      <c r="D17" s="36">
        <v>69.95</v>
      </c>
      <c r="E17" s="40"/>
      <c r="F17" s="40"/>
      <c r="G17" s="40"/>
      <c r="H17" s="41">
        <v>5</v>
      </c>
      <c r="I17" s="92"/>
      <c r="J17" s="92"/>
    </row>
    <row r="18" spans="1:10" s="2" customFormat="1" ht="24.95" customHeight="1">
      <c r="A18" s="27" t="s">
        <v>164</v>
      </c>
      <c r="B18" s="16" t="s">
        <v>12</v>
      </c>
      <c r="C18" s="49">
        <v>50</v>
      </c>
      <c r="D18" s="15">
        <v>50</v>
      </c>
      <c r="E18" s="15"/>
      <c r="F18" s="15"/>
      <c r="G18" s="15"/>
      <c r="H18" s="43">
        <v>1</v>
      </c>
      <c r="I18" s="92"/>
      <c r="J18" s="92"/>
    </row>
    <row r="19" spans="1:10">
      <c r="A19" s="247"/>
      <c r="B19" s="247"/>
      <c r="C19" s="6">
        <f>SUM(C4:C18)</f>
        <v>410.4</v>
      </c>
      <c r="D19" s="6">
        <f>SUM(D4:D18)</f>
        <v>410.4</v>
      </c>
      <c r="E19" s="7">
        <f>SUM(E4:E18)</f>
        <v>0</v>
      </c>
      <c r="F19" s="7"/>
      <c r="G19" s="7"/>
      <c r="H19" s="8"/>
      <c r="I19" s="5"/>
      <c r="J19" s="5"/>
    </row>
    <row r="20" spans="1:10" ht="20.100000000000001" customHeight="1">
      <c r="A20" s="92"/>
      <c r="B20" s="92"/>
      <c r="C20" s="95"/>
      <c r="D20" s="92"/>
      <c r="E20" s="92"/>
      <c r="F20" s="92"/>
      <c r="G20" s="96"/>
      <c r="H20" s="5"/>
      <c r="I20" s="5"/>
      <c r="J20" s="5"/>
    </row>
    <row r="21" spans="1:10">
      <c r="A21" s="3"/>
      <c r="B21" s="3"/>
      <c r="C21" s="3"/>
      <c r="D21" s="3"/>
      <c r="E21" s="3"/>
      <c r="F21" s="3"/>
      <c r="G21" s="3"/>
      <c r="H21" s="3"/>
    </row>
    <row r="22" spans="1:10">
      <c r="A22" s="3"/>
      <c r="B22" s="3"/>
      <c r="C22" s="3"/>
      <c r="D22" s="3"/>
      <c r="E22" s="3"/>
      <c r="F22" s="3"/>
      <c r="G22" s="3"/>
      <c r="H22" s="3"/>
    </row>
    <row r="23" spans="1:10">
      <c r="A23" s="3"/>
      <c r="B23" s="3"/>
      <c r="C23" s="3"/>
      <c r="D23" s="3"/>
      <c r="E23" s="3"/>
      <c r="F23" s="3"/>
      <c r="G23" s="3"/>
      <c r="H23" s="3"/>
    </row>
    <row r="24" spans="1:10">
      <c r="A24" s="3"/>
      <c r="B24" s="3"/>
      <c r="C24" s="3"/>
      <c r="D24" s="3"/>
      <c r="E24" s="3"/>
      <c r="F24" s="3"/>
      <c r="G24" s="3"/>
      <c r="H24" s="3"/>
    </row>
    <row r="25" spans="1:10">
      <c r="A25" s="3"/>
      <c r="B25" s="3"/>
      <c r="C25" s="3"/>
      <c r="D25" s="3"/>
      <c r="E25" s="3"/>
      <c r="F25" s="3"/>
      <c r="G25" s="3"/>
      <c r="H25" s="3"/>
    </row>
    <row r="26" spans="1:10">
      <c r="A26" s="3"/>
      <c r="B26" s="3"/>
      <c r="C26" s="3"/>
      <c r="D26" s="3"/>
      <c r="E26" s="3"/>
      <c r="F26" s="3"/>
      <c r="G26" s="3"/>
      <c r="H26" s="3"/>
    </row>
    <row r="27" spans="1:10">
      <c r="A27" s="3"/>
      <c r="B27" s="3"/>
      <c r="C27" s="3"/>
      <c r="D27" s="3"/>
      <c r="E27" s="3"/>
      <c r="F27" s="3"/>
      <c r="G27" s="3"/>
      <c r="H27" s="3"/>
    </row>
    <row r="28" spans="1:10">
      <c r="A28" s="3"/>
      <c r="B28" s="3"/>
      <c r="C28" s="3"/>
      <c r="D28" s="3"/>
      <c r="E28" s="3"/>
      <c r="F28" s="3"/>
      <c r="G28" s="3"/>
      <c r="H28" s="3"/>
    </row>
    <row r="29" spans="1:10">
      <c r="A29" s="3"/>
      <c r="B29" s="3"/>
      <c r="C29" s="3"/>
      <c r="D29" s="3"/>
      <c r="E29" s="3"/>
      <c r="F29" s="3"/>
      <c r="G29" s="3"/>
      <c r="H29" s="3"/>
    </row>
    <row r="30" spans="1:10">
      <c r="A30" s="3"/>
      <c r="B30" s="3"/>
      <c r="C30" s="3"/>
      <c r="D30" s="3"/>
      <c r="E30" s="3"/>
      <c r="F30" s="3"/>
      <c r="G30" s="3"/>
      <c r="H30" s="3"/>
    </row>
    <row r="31" spans="1:10">
      <c r="A31" s="3"/>
      <c r="B31" s="3"/>
      <c r="C31" s="3"/>
      <c r="D31" s="3"/>
      <c r="E31" s="3"/>
      <c r="F31" s="3"/>
      <c r="G31" s="3"/>
      <c r="H31" s="3"/>
    </row>
    <row r="32" spans="1:10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12"/>
      <c r="D37" s="12"/>
      <c r="E37" s="12"/>
      <c r="F37" s="12"/>
      <c r="G37" s="12"/>
      <c r="H37" s="12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12"/>
      <c r="D41" s="12"/>
      <c r="E41" s="12"/>
      <c r="F41" s="12"/>
      <c r="G41" s="12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</sheetData>
  <mergeCells count="3">
    <mergeCell ref="A1:H1"/>
    <mergeCell ref="A2:H2"/>
    <mergeCell ref="A19:B19"/>
  </mergeCells>
  <printOptions horizontalCentered="1"/>
  <pageMargins left="0.39370078740157483" right="0.39370078740157483" top="0.39370078740157483" bottom="0.59055118110236227" header="0.31496062992125984" footer="0.31496062992125984"/>
  <pageSetup orientation="landscape" r:id="rId1"/>
  <headerFooter>
    <oddFooter>&amp;LCCP Bionettoyage 2022&amp;RJuin 21/J.B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98"/>
  <sheetViews>
    <sheetView view="pageBreakPreview" topLeftCell="A23" zoomScaleNormal="100" zoomScaleSheetLayoutView="100" workbookViewId="0">
      <selection activeCell="I39" sqref="I39"/>
    </sheetView>
  </sheetViews>
  <sheetFormatPr defaultColWidth="11.42578125" defaultRowHeight="15"/>
  <cols>
    <col min="1" max="1" width="30.7109375" customWidth="1"/>
    <col min="2" max="2" width="15.7109375" customWidth="1"/>
    <col min="3" max="7" width="9.7109375" customWidth="1"/>
    <col min="8" max="8" width="10.140625" bestFit="1" customWidth="1"/>
    <col min="9" max="9" width="37.85546875" bestFit="1" customWidth="1"/>
    <col min="257" max="257" width="11.7109375" customWidth="1"/>
    <col min="258" max="258" width="50.7109375" customWidth="1"/>
    <col min="259" max="259" width="21.5703125" customWidth="1"/>
    <col min="260" max="264" width="11.7109375" customWidth="1"/>
    <col min="513" max="513" width="11.7109375" customWidth="1"/>
    <col min="514" max="514" width="50.7109375" customWidth="1"/>
    <col min="515" max="515" width="21.5703125" customWidth="1"/>
    <col min="516" max="520" width="11.7109375" customWidth="1"/>
    <col min="769" max="769" width="11.7109375" customWidth="1"/>
    <col min="770" max="770" width="50.7109375" customWidth="1"/>
    <col min="771" max="771" width="21.5703125" customWidth="1"/>
    <col min="772" max="776" width="11.7109375" customWidth="1"/>
    <col min="1025" max="1025" width="11.7109375" customWidth="1"/>
    <col min="1026" max="1026" width="50.7109375" customWidth="1"/>
    <col min="1027" max="1027" width="21.5703125" customWidth="1"/>
    <col min="1028" max="1032" width="11.7109375" customWidth="1"/>
    <col min="1281" max="1281" width="11.7109375" customWidth="1"/>
    <col min="1282" max="1282" width="50.7109375" customWidth="1"/>
    <col min="1283" max="1283" width="21.5703125" customWidth="1"/>
    <col min="1284" max="1288" width="11.7109375" customWidth="1"/>
    <col min="1537" max="1537" width="11.7109375" customWidth="1"/>
    <col min="1538" max="1538" width="50.7109375" customWidth="1"/>
    <col min="1539" max="1539" width="21.5703125" customWidth="1"/>
    <col min="1540" max="1544" width="11.7109375" customWidth="1"/>
    <col min="1793" max="1793" width="11.7109375" customWidth="1"/>
    <col min="1794" max="1794" width="50.7109375" customWidth="1"/>
    <col min="1795" max="1795" width="21.5703125" customWidth="1"/>
    <col min="1796" max="1800" width="11.7109375" customWidth="1"/>
    <col min="2049" max="2049" width="11.7109375" customWidth="1"/>
    <col min="2050" max="2050" width="50.7109375" customWidth="1"/>
    <col min="2051" max="2051" width="21.5703125" customWidth="1"/>
    <col min="2052" max="2056" width="11.7109375" customWidth="1"/>
    <col min="2305" max="2305" width="11.7109375" customWidth="1"/>
    <col min="2306" max="2306" width="50.7109375" customWidth="1"/>
    <col min="2307" max="2307" width="21.5703125" customWidth="1"/>
    <col min="2308" max="2312" width="11.7109375" customWidth="1"/>
    <col min="2561" max="2561" width="11.7109375" customWidth="1"/>
    <col min="2562" max="2562" width="50.7109375" customWidth="1"/>
    <col min="2563" max="2563" width="21.5703125" customWidth="1"/>
    <col min="2564" max="2568" width="11.7109375" customWidth="1"/>
    <col min="2817" max="2817" width="11.7109375" customWidth="1"/>
    <col min="2818" max="2818" width="50.7109375" customWidth="1"/>
    <col min="2819" max="2819" width="21.5703125" customWidth="1"/>
    <col min="2820" max="2824" width="11.7109375" customWidth="1"/>
    <col min="3073" max="3073" width="11.7109375" customWidth="1"/>
    <col min="3074" max="3074" width="50.7109375" customWidth="1"/>
    <col min="3075" max="3075" width="21.5703125" customWidth="1"/>
    <col min="3076" max="3080" width="11.7109375" customWidth="1"/>
    <col min="3329" max="3329" width="11.7109375" customWidth="1"/>
    <col min="3330" max="3330" width="50.7109375" customWidth="1"/>
    <col min="3331" max="3331" width="21.5703125" customWidth="1"/>
    <col min="3332" max="3336" width="11.7109375" customWidth="1"/>
    <col min="3585" max="3585" width="11.7109375" customWidth="1"/>
    <col min="3586" max="3586" width="50.7109375" customWidth="1"/>
    <col min="3587" max="3587" width="21.5703125" customWidth="1"/>
    <col min="3588" max="3592" width="11.7109375" customWidth="1"/>
    <col min="3841" max="3841" width="11.7109375" customWidth="1"/>
    <col min="3842" max="3842" width="50.7109375" customWidth="1"/>
    <col min="3843" max="3843" width="21.5703125" customWidth="1"/>
    <col min="3844" max="3848" width="11.7109375" customWidth="1"/>
    <col min="4097" max="4097" width="11.7109375" customWidth="1"/>
    <col min="4098" max="4098" width="50.7109375" customWidth="1"/>
    <col min="4099" max="4099" width="21.5703125" customWidth="1"/>
    <col min="4100" max="4104" width="11.7109375" customWidth="1"/>
    <col min="4353" max="4353" width="11.7109375" customWidth="1"/>
    <col min="4354" max="4354" width="50.7109375" customWidth="1"/>
    <col min="4355" max="4355" width="21.5703125" customWidth="1"/>
    <col min="4356" max="4360" width="11.7109375" customWidth="1"/>
    <col min="4609" max="4609" width="11.7109375" customWidth="1"/>
    <col min="4610" max="4610" width="50.7109375" customWidth="1"/>
    <col min="4611" max="4611" width="21.5703125" customWidth="1"/>
    <col min="4612" max="4616" width="11.7109375" customWidth="1"/>
    <col min="4865" max="4865" width="11.7109375" customWidth="1"/>
    <col min="4866" max="4866" width="50.7109375" customWidth="1"/>
    <col min="4867" max="4867" width="21.5703125" customWidth="1"/>
    <col min="4868" max="4872" width="11.7109375" customWidth="1"/>
    <col min="5121" max="5121" width="11.7109375" customWidth="1"/>
    <col min="5122" max="5122" width="50.7109375" customWidth="1"/>
    <col min="5123" max="5123" width="21.5703125" customWidth="1"/>
    <col min="5124" max="5128" width="11.7109375" customWidth="1"/>
    <col min="5377" max="5377" width="11.7109375" customWidth="1"/>
    <col min="5378" max="5378" width="50.7109375" customWidth="1"/>
    <col min="5379" max="5379" width="21.5703125" customWidth="1"/>
    <col min="5380" max="5384" width="11.7109375" customWidth="1"/>
    <col min="5633" max="5633" width="11.7109375" customWidth="1"/>
    <col min="5634" max="5634" width="50.7109375" customWidth="1"/>
    <col min="5635" max="5635" width="21.5703125" customWidth="1"/>
    <col min="5636" max="5640" width="11.7109375" customWidth="1"/>
    <col min="5889" max="5889" width="11.7109375" customWidth="1"/>
    <col min="5890" max="5890" width="50.7109375" customWidth="1"/>
    <col min="5891" max="5891" width="21.5703125" customWidth="1"/>
    <col min="5892" max="5896" width="11.7109375" customWidth="1"/>
    <col min="6145" max="6145" width="11.7109375" customWidth="1"/>
    <col min="6146" max="6146" width="50.7109375" customWidth="1"/>
    <col min="6147" max="6147" width="21.5703125" customWidth="1"/>
    <col min="6148" max="6152" width="11.7109375" customWidth="1"/>
    <col min="6401" max="6401" width="11.7109375" customWidth="1"/>
    <col min="6402" max="6402" width="50.7109375" customWidth="1"/>
    <col min="6403" max="6403" width="21.5703125" customWidth="1"/>
    <col min="6404" max="6408" width="11.7109375" customWidth="1"/>
    <col min="6657" max="6657" width="11.7109375" customWidth="1"/>
    <col min="6658" max="6658" width="50.7109375" customWidth="1"/>
    <col min="6659" max="6659" width="21.5703125" customWidth="1"/>
    <col min="6660" max="6664" width="11.7109375" customWidth="1"/>
    <col min="6913" max="6913" width="11.7109375" customWidth="1"/>
    <col min="6914" max="6914" width="50.7109375" customWidth="1"/>
    <col min="6915" max="6915" width="21.5703125" customWidth="1"/>
    <col min="6916" max="6920" width="11.7109375" customWidth="1"/>
    <col min="7169" max="7169" width="11.7109375" customWidth="1"/>
    <col min="7170" max="7170" width="50.7109375" customWidth="1"/>
    <col min="7171" max="7171" width="21.5703125" customWidth="1"/>
    <col min="7172" max="7176" width="11.7109375" customWidth="1"/>
    <col min="7425" max="7425" width="11.7109375" customWidth="1"/>
    <col min="7426" max="7426" width="50.7109375" customWidth="1"/>
    <col min="7427" max="7427" width="21.5703125" customWidth="1"/>
    <col min="7428" max="7432" width="11.7109375" customWidth="1"/>
    <col min="7681" max="7681" width="11.7109375" customWidth="1"/>
    <col min="7682" max="7682" width="50.7109375" customWidth="1"/>
    <col min="7683" max="7683" width="21.5703125" customWidth="1"/>
    <col min="7684" max="7688" width="11.7109375" customWidth="1"/>
    <col min="7937" max="7937" width="11.7109375" customWidth="1"/>
    <col min="7938" max="7938" width="50.7109375" customWidth="1"/>
    <col min="7939" max="7939" width="21.5703125" customWidth="1"/>
    <col min="7940" max="7944" width="11.7109375" customWidth="1"/>
    <col min="8193" max="8193" width="11.7109375" customWidth="1"/>
    <col min="8194" max="8194" width="50.7109375" customWidth="1"/>
    <col min="8195" max="8195" width="21.5703125" customWidth="1"/>
    <col min="8196" max="8200" width="11.7109375" customWidth="1"/>
    <col min="8449" max="8449" width="11.7109375" customWidth="1"/>
    <col min="8450" max="8450" width="50.7109375" customWidth="1"/>
    <col min="8451" max="8451" width="21.5703125" customWidth="1"/>
    <col min="8452" max="8456" width="11.7109375" customWidth="1"/>
    <col min="8705" max="8705" width="11.7109375" customWidth="1"/>
    <col min="8706" max="8706" width="50.7109375" customWidth="1"/>
    <col min="8707" max="8707" width="21.5703125" customWidth="1"/>
    <col min="8708" max="8712" width="11.7109375" customWidth="1"/>
    <col min="8961" max="8961" width="11.7109375" customWidth="1"/>
    <col min="8962" max="8962" width="50.7109375" customWidth="1"/>
    <col min="8963" max="8963" width="21.5703125" customWidth="1"/>
    <col min="8964" max="8968" width="11.7109375" customWidth="1"/>
    <col min="9217" max="9217" width="11.7109375" customWidth="1"/>
    <col min="9218" max="9218" width="50.7109375" customWidth="1"/>
    <col min="9219" max="9219" width="21.5703125" customWidth="1"/>
    <col min="9220" max="9224" width="11.7109375" customWidth="1"/>
    <col min="9473" max="9473" width="11.7109375" customWidth="1"/>
    <col min="9474" max="9474" width="50.7109375" customWidth="1"/>
    <col min="9475" max="9475" width="21.5703125" customWidth="1"/>
    <col min="9476" max="9480" width="11.7109375" customWidth="1"/>
    <col min="9729" max="9729" width="11.7109375" customWidth="1"/>
    <col min="9730" max="9730" width="50.7109375" customWidth="1"/>
    <col min="9731" max="9731" width="21.5703125" customWidth="1"/>
    <col min="9732" max="9736" width="11.7109375" customWidth="1"/>
    <col min="9985" max="9985" width="11.7109375" customWidth="1"/>
    <col min="9986" max="9986" width="50.7109375" customWidth="1"/>
    <col min="9987" max="9987" width="21.5703125" customWidth="1"/>
    <col min="9988" max="9992" width="11.7109375" customWidth="1"/>
    <col min="10241" max="10241" width="11.7109375" customWidth="1"/>
    <col min="10242" max="10242" width="50.7109375" customWidth="1"/>
    <col min="10243" max="10243" width="21.5703125" customWidth="1"/>
    <col min="10244" max="10248" width="11.7109375" customWidth="1"/>
    <col min="10497" max="10497" width="11.7109375" customWidth="1"/>
    <col min="10498" max="10498" width="50.7109375" customWidth="1"/>
    <col min="10499" max="10499" width="21.5703125" customWidth="1"/>
    <col min="10500" max="10504" width="11.7109375" customWidth="1"/>
    <col min="10753" max="10753" width="11.7109375" customWidth="1"/>
    <col min="10754" max="10754" width="50.7109375" customWidth="1"/>
    <col min="10755" max="10755" width="21.5703125" customWidth="1"/>
    <col min="10756" max="10760" width="11.7109375" customWidth="1"/>
    <col min="11009" max="11009" width="11.7109375" customWidth="1"/>
    <col min="11010" max="11010" width="50.7109375" customWidth="1"/>
    <col min="11011" max="11011" width="21.5703125" customWidth="1"/>
    <col min="11012" max="11016" width="11.7109375" customWidth="1"/>
    <col min="11265" max="11265" width="11.7109375" customWidth="1"/>
    <col min="11266" max="11266" width="50.7109375" customWidth="1"/>
    <col min="11267" max="11267" width="21.5703125" customWidth="1"/>
    <col min="11268" max="11272" width="11.7109375" customWidth="1"/>
    <col min="11521" max="11521" width="11.7109375" customWidth="1"/>
    <col min="11522" max="11522" width="50.7109375" customWidth="1"/>
    <col min="11523" max="11523" width="21.5703125" customWidth="1"/>
    <col min="11524" max="11528" width="11.7109375" customWidth="1"/>
    <col min="11777" max="11777" width="11.7109375" customWidth="1"/>
    <col min="11778" max="11778" width="50.7109375" customWidth="1"/>
    <col min="11779" max="11779" width="21.5703125" customWidth="1"/>
    <col min="11780" max="11784" width="11.7109375" customWidth="1"/>
    <col min="12033" max="12033" width="11.7109375" customWidth="1"/>
    <col min="12034" max="12034" width="50.7109375" customWidth="1"/>
    <col min="12035" max="12035" width="21.5703125" customWidth="1"/>
    <col min="12036" max="12040" width="11.7109375" customWidth="1"/>
    <col min="12289" max="12289" width="11.7109375" customWidth="1"/>
    <col min="12290" max="12290" width="50.7109375" customWidth="1"/>
    <col min="12291" max="12291" width="21.5703125" customWidth="1"/>
    <col min="12292" max="12296" width="11.7109375" customWidth="1"/>
    <col min="12545" max="12545" width="11.7109375" customWidth="1"/>
    <col min="12546" max="12546" width="50.7109375" customWidth="1"/>
    <col min="12547" max="12547" width="21.5703125" customWidth="1"/>
    <col min="12548" max="12552" width="11.7109375" customWidth="1"/>
    <col min="12801" max="12801" width="11.7109375" customWidth="1"/>
    <col min="12802" max="12802" width="50.7109375" customWidth="1"/>
    <col min="12803" max="12803" width="21.5703125" customWidth="1"/>
    <col min="12804" max="12808" width="11.7109375" customWidth="1"/>
    <col min="13057" max="13057" width="11.7109375" customWidth="1"/>
    <col min="13058" max="13058" width="50.7109375" customWidth="1"/>
    <col min="13059" max="13059" width="21.5703125" customWidth="1"/>
    <col min="13060" max="13064" width="11.7109375" customWidth="1"/>
    <col min="13313" max="13313" width="11.7109375" customWidth="1"/>
    <col min="13314" max="13314" width="50.7109375" customWidth="1"/>
    <col min="13315" max="13315" width="21.5703125" customWidth="1"/>
    <col min="13316" max="13320" width="11.7109375" customWidth="1"/>
    <col min="13569" max="13569" width="11.7109375" customWidth="1"/>
    <col min="13570" max="13570" width="50.7109375" customWidth="1"/>
    <col min="13571" max="13571" width="21.5703125" customWidth="1"/>
    <col min="13572" max="13576" width="11.7109375" customWidth="1"/>
    <col min="13825" max="13825" width="11.7109375" customWidth="1"/>
    <col min="13826" max="13826" width="50.7109375" customWidth="1"/>
    <col min="13827" max="13827" width="21.5703125" customWidth="1"/>
    <col min="13828" max="13832" width="11.7109375" customWidth="1"/>
    <col min="14081" max="14081" width="11.7109375" customWidth="1"/>
    <col min="14082" max="14082" width="50.7109375" customWidth="1"/>
    <col min="14083" max="14083" width="21.5703125" customWidth="1"/>
    <col min="14084" max="14088" width="11.7109375" customWidth="1"/>
    <col min="14337" max="14337" width="11.7109375" customWidth="1"/>
    <col min="14338" max="14338" width="50.7109375" customWidth="1"/>
    <col min="14339" max="14339" width="21.5703125" customWidth="1"/>
    <col min="14340" max="14344" width="11.7109375" customWidth="1"/>
    <col min="14593" max="14593" width="11.7109375" customWidth="1"/>
    <col min="14594" max="14594" width="50.7109375" customWidth="1"/>
    <col min="14595" max="14595" width="21.5703125" customWidth="1"/>
    <col min="14596" max="14600" width="11.7109375" customWidth="1"/>
    <col min="14849" max="14849" width="11.7109375" customWidth="1"/>
    <col min="14850" max="14850" width="50.7109375" customWidth="1"/>
    <col min="14851" max="14851" width="21.5703125" customWidth="1"/>
    <col min="14852" max="14856" width="11.7109375" customWidth="1"/>
    <col min="15105" max="15105" width="11.7109375" customWidth="1"/>
    <col min="15106" max="15106" width="50.7109375" customWidth="1"/>
    <col min="15107" max="15107" width="21.5703125" customWidth="1"/>
    <col min="15108" max="15112" width="11.7109375" customWidth="1"/>
    <col min="15361" max="15361" width="11.7109375" customWidth="1"/>
    <col min="15362" max="15362" width="50.7109375" customWidth="1"/>
    <col min="15363" max="15363" width="21.5703125" customWidth="1"/>
    <col min="15364" max="15368" width="11.7109375" customWidth="1"/>
    <col min="15617" max="15617" width="11.7109375" customWidth="1"/>
    <col min="15618" max="15618" width="50.7109375" customWidth="1"/>
    <col min="15619" max="15619" width="21.5703125" customWidth="1"/>
    <col min="15620" max="15624" width="11.7109375" customWidth="1"/>
    <col min="15873" max="15873" width="11.7109375" customWidth="1"/>
    <col min="15874" max="15874" width="50.7109375" customWidth="1"/>
    <col min="15875" max="15875" width="21.5703125" customWidth="1"/>
    <col min="15876" max="15880" width="11.7109375" customWidth="1"/>
    <col min="16129" max="16129" width="11.7109375" customWidth="1"/>
    <col min="16130" max="16130" width="50.7109375" customWidth="1"/>
    <col min="16131" max="16131" width="21.5703125" customWidth="1"/>
    <col min="16132" max="16136" width="11.7109375" customWidth="1"/>
  </cols>
  <sheetData>
    <row r="1" spans="1:10" ht="23.25">
      <c r="A1" s="244" t="s">
        <v>0</v>
      </c>
      <c r="B1" s="245"/>
      <c r="C1" s="245"/>
      <c r="D1" s="245"/>
      <c r="E1" s="245"/>
      <c r="F1" s="245"/>
      <c r="G1" s="245"/>
      <c r="H1" s="258"/>
    </row>
    <row r="2" spans="1:10" s="1" customFormat="1" ht="24.95" customHeight="1">
      <c r="A2" s="251" t="s">
        <v>165</v>
      </c>
      <c r="B2" s="252"/>
      <c r="C2" s="252"/>
      <c r="D2" s="252"/>
      <c r="E2" s="252"/>
      <c r="F2" s="252"/>
      <c r="G2" s="252"/>
      <c r="H2" s="259"/>
    </row>
    <row r="3" spans="1:10" s="1" customFormat="1" ht="37.5" customHeight="1">
      <c r="A3" s="10" t="s">
        <v>2</v>
      </c>
      <c r="B3" s="4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 t="s">
        <v>9</v>
      </c>
      <c r="I3" s="11"/>
      <c r="J3" s="11"/>
    </row>
    <row r="4" spans="1:10" s="2" customFormat="1" ht="24.95" customHeight="1">
      <c r="A4" s="25" t="s">
        <v>96</v>
      </c>
      <c r="B4" s="16" t="s">
        <v>12</v>
      </c>
      <c r="C4" s="26">
        <v>6.33</v>
      </c>
      <c r="D4" s="56"/>
      <c r="E4" s="56">
        <v>6.33</v>
      </c>
      <c r="F4" s="15"/>
      <c r="G4" s="15"/>
      <c r="H4" s="43">
        <v>5</v>
      </c>
      <c r="I4" s="92"/>
      <c r="J4" s="92"/>
    </row>
    <row r="5" spans="1:10" s="2" customFormat="1" ht="24.95" customHeight="1">
      <c r="A5" s="27" t="s">
        <v>166</v>
      </c>
      <c r="B5" s="16" t="s">
        <v>12</v>
      </c>
      <c r="C5" s="28">
        <v>4.97</v>
      </c>
      <c r="D5" s="49"/>
      <c r="E5" s="49">
        <v>4.97</v>
      </c>
      <c r="F5" s="15"/>
      <c r="G5" s="15"/>
      <c r="H5" s="43">
        <v>5</v>
      </c>
      <c r="I5" s="92"/>
      <c r="J5" s="92"/>
    </row>
    <row r="6" spans="1:10" s="2" customFormat="1" ht="24.95" customHeight="1">
      <c r="A6" s="27" t="s">
        <v>167</v>
      </c>
      <c r="B6" s="16" t="s">
        <v>12</v>
      </c>
      <c r="C6" s="28">
        <v>8.41</v>
      </c>
      <c r="D6" s="49">
        <v>8.41</v>
      </c>
      <c r="E6" s="15"/>
      <c r="F6" s="15"/>
      <c r="G6" s="15"/>
      <c r="H6" s="43">
        <v>1</v>
      </c>
      <c r="I6" s="92"/>
      <c r="J6" s="92"/>
    </row>
    <row r="7" spans="1:10" s="2" customFormat="1" ht="24.95" customHeight="1">
      <c r="A7" s="27" t="s">
        <v>47</v>
      </c>
      <c r="B7" s="16" t="s">
        <v>23</v>
      </c>
      <c r="C7" s="28">
        <v>8.0500000000000007</v>
      </c>
      <c r="D7" s="49"/>
      <c r="E7" s="49">
        <v>8.0500000000000007</v>
      </c>
      <c r="F7" s="15"/>
      <c r="G7" s="15"/>
      <c r="H7" s="43">
        <v>5</v>
      </c>
      <c r="I7" s="92"/>
      <c r="J7" s="92"/>
    </row>
    <row r="8" spans="1:10" s="2" customFormat="1" ht="24.95" customHeight="1">
      <c r="A8" s="27" t="s">
        <v>145</v>
      </c>
      <c r="B8" s="16" t="s">
        <v>12</v>
      </c>
      <c r="C8" s="28">
        <v>6.01</v>
      </c>
      <c r="D8" s="49">
        <v>6.01</v>
      </c>
      <c r="E8" s="15"/>
      <c r="F8" s="15"/>
      <c r="G8" s="15"/>
      <c r="H8" s="43">
        <v>5</v>
      </c>
      <c r="I8" s="92"/>
      <c r="J8" s="92"/>
    </row>
    <row r="9" spans="1:10" s="2" customFormat="1" ht="24.95" customHeight="1">
      <c r="A9" s="27" t="s">
        <v>15</v>
      </c>
      <c r="B9" s="16" t="s">
        <v>12</v>
      </c>
      <c r="C9" s="28">
        <v>15.58</v>
      </c>
      <c r="D9" s="49">
        <v>15.58</v>
      </c>
      <c r="E9" s="15"/>
      <c r="F9" s="15"/>
      <c r="G9" s="15"/>
      <c r="H9" s="43">
        <v>1</v>
      </c>
      <c r="I9" s="92"/>
      <c r="J9" s="92"/>
    </row>
    <row r="10" spans="1:10" s="2" customFormat="1" ht="24.95" customHeight="1">
      <c r="A10" s="27" t="s">
        <v>15</v>
      </c>
      <c r="B10" s="16" t="s">
        <v>12</v>
      </c>
      <c r="C10" s="28">
        <v>15.71</v>
      </c>
      <c r="D10" s="49">
        <v>15.71</v>
      </c>
      <c r="E10" s="15"/>
      <c r="F10" s="15"/>
      <c r="G10" s="15"/>
      <c r="H10" s="43">
        <v>1</v>
      </c>
      <c r="I10" s="92"/>
      <c r="J10" s="92"/>
    </row>
    <row r="11" spans="1:10" s="2" customFormat="1" ht="24.95" customHeight="1">
      <c r="A11" s="27" t="s">
        <v>145</v>
      </c>
      <c r="B11" s="16" t="s">
        <v>12</v>
      </c>
      <c r="C11" s="28">
        <v>13.68</v>
      </c>
      <c r="D11" s="49">
        <v>13.68</v>
      </c>
      <c r="E11" s="15"/>
      <c r="F11" s="15"/>
      <c r="G11" s="15"/>
      <c r="H11" s="43">
        <v>5</v>
      </c>
      <c r="I11" s="92"/>
      <c r="J11" s="92"/>
    </row>
    <row r="12" spans="1:10" s="2" customFormat="1" ht="24.95" customHeight="1">
      <c r="A12" s="27" t="s">
        <v>168</v>
      </c>
      <c r="B12" s="16" t="s">
        <v>12</v>
      </c>
      <c r="C12" s="28">
        <v>13.24</v>
      </c>
      <c r="D12" s="49">
        <v>13.24</v>
      </c>
      <c r="E12" s="15"/>
      <c r="F12" s="15"/>
      <c r="G12" s="15"/>
      <c r="H12" s="43">
        <v>5</v>
      </c>
      <c r="I12" s="92"/>
      <c r="J12" s="92"/>
    </row>
    <row r="13" spans="1:10" s="2" customFormat="1" ht="24.95" customHeight="1">
      <c r="A13" s="27" t="s">
        <v>169</v>
      </c>
      <c r="B13" s="16" t="s">
        <v>12</v>
      </c>
      <c r="C13" s="28">
        <v>15.25</v>
      </c>
      <c r="D13" s="49">
        <v>15.25</v>
      </c>
      <c r="E13" s="15"/>
      <c r="F13" s="15"/>
      <c r="G13" s="15"/>
      <c r="H13" s="43">
        <v>2</v>
      </c>
      <c r="I13" s="92"/>
      <c r="J13" s="92"/>
    </row>
    <row r="14" spans="1:10" s="2" customFormat="1" ht="24.95" customHeight="1">
      <c r="A14" s="27" t="s">
        <v>170</v>
      </c>
      <c r="B14" s="16" t="s">
        <v>12</v>
      </c>
      <c r="C14" s="28">
        <v>10.54</v>
      </c>
      <c r="D14" s="49">
        <v>10.54</v>
      </c>
      <c r="E14" s="15"/>
      <c r="F14" s="15"/>
      <c r="G14" s="15"/>
      <c r="H14" s="43">
        <v>5</v>
      </c>
      <c r="I14" s="92"/>
      <c r="J14" s="92"/>
    </row>
    <row r="15" spans="1:10" s="2" customFormat="1" ht="24.95" customHeight="1">
      <c r="A15" s="27" t="s">
        <v>171</v>
      </c>
      <c r="B15" s="16" t="s">
        <v>12</v>
      </c>
      <c r="C15" s="28">
        <v>31.85</v>
      </c>
      <c r="D15" s="49">
        <v>31.85</v>
      </c>
      <c r="E15" s="15"/>
      <c r="F15" s="15"/>
      <c r="G15" s="15"/>
      <c r="H15" s="43">
        <v>2</v>
      </c>
      <c r="I15" s="92"/>
      <c r="J15" s="92"/>
    </row>
    <row r="16" spans="1:10" s="2" customFormat="1" ht="24.95" customHeight="1">
      <c r="A16" s="27" t="s">
        <v>145</v>
      </c>
      <c r="B16" s="16" t="s">
        <v>12</v>
      </c>
      <c r="C16" s="28">
        <v>3.53</v>
      </c>
      <c r="D16" s="49">
        <v>3.53</v>
      </c>
      <c r="E16" s="15"/>
      <c r="F16" s="15"/>
      <c r="G16" s="15"/>
      <c r="H16" s="43">
        <v>5</v>
      </c>
      <c r="I16" s="92"/>
      <c r="J16" s="92"/>
    </row>
    <row r="17" spans="1:10" s="2" customFormat="1" ht="24.95" customHeight="1">
      <c r="A17" s="27" t="s">
        <v>172</v>
      </c>
      <c r="B17" s="16" t="s">
        <v>12</v>
      </c>
      <c r="C17" s="28">
        <f>10.56*2</f>
        <v>21.12</v>
      </c>
      <c r="D17" s="49">
        <f>10.56*2</f>
        <v>21.12</v>
      </c>
      <c r="E17" s="15"/>
      <c r="F17" s="15"/>
      <c r="G17" s="15"/>
      <c r="H17" s="43">
        <v>5</v>
      </c>
      <c r="I17" s="92"/>
      <c r="J17" s="92"/>
    </row>
    <row r="18" spans="1:10" s="2" customFormat="1" ht="24.95" customHeight="1">
      <c r="A18" s="27" t="s">
        <v>169</v>
      </c>
      <c r="B18" s="16" t="s">
        <v>12</v>
      </c>
      <c r="C18" s="28">
        <v>15.45</v>
      </c>
      <c r="D18" s="49">
        <v>15.45</v>
      </c>
      <c r="E18" s="15"/>
      <c r="F18" s="15"/>
      <c r="G18" s="15"/>
      <c r="H18" s="43">
        <v>2</v>
      </c>
      <c r="I18" s="92"/>
      <c r="J18" s="92"/>
    </row>
    <row r="19" spans="1:10" s="2" customFormat="1" ht="24.95" customHeight="1">
      <c r="A19" s="27" t="s">
        <v>173</v>
      </c>
      <c r="B19" s="16" t="s">
        <v>12</v>
      </c>
      <c r="C19" s="28">
        <v>16.690000000000001</v>
      </c>
      <c r="D19" s="49">
        <v>16.690000000000001</v>
      </c>
      <c r="E19" s="15"/>
      <c r="F19" s="15"/>
      <c r="G19" s="15"/>
      <c r="H19" s="43">
        <v>5</v>
      </c>
      <c r="I19" s="92"/>
      <c r="J19" s="92"/>
    </row>
    <row r="20" spans="1:10" s="2" customFormat="1" ht="24.95" customHeight="1">
      <c r="A20" s="27" t="s">
        <v>145</v>
      </c>
      <c r="B20" s="16" t="s">
        <v>12</v>
      </c>
      <c r="C20" s="28">
        <v>17.8</v>
      </c>
      <c r="D20" s="49">
        <v>17.8</v>
      </c>
      <c r="E20" s="15"/>
      <c r="F20" s="15"/>
      <c r="G20" s="15"/>
      <c r="H20" s="43">
        <v>5</v>
      </c>
      <c r="I20" s="92"/>
      <c r="J20" s="92"/>
    </row>
    <row r="21" spans="1:10" s="2" customFormat="1" ht="24.95" customHeight="1">
      <c r="A21" s="27" t="s">
        <v>47</v>
      </c>
      <c r="B21" s="16" t="s">
        <v>12</v>
      </c>
      <c r="C21" s="28">
        <v>1.35</v>
      </c>
      <c r="D21" s="49"/>
      <c r="E21" s="49">
        <v>1.35</v>
      </c>
      <c r="F21" s="15"/>
      <c r="G21" s="15"/>
      <c r="H21" s="43">
        <v>5</v>
      </c>
      <c r="I21" s="92"/>
      <c r="J21" s="92"/>
    </row>
    <row r="22" spans="1:10" s="2" customFormat="1" ht="24.95" customHeight="1">
      <c r="A22" s="27" t="s">
        <v>174</v>
      </c>
      <c r="B22" s="16" t="s">
        <v>12</v>
      </c>
      <c r="C22" s="28">
        <v>8.2799999999999994</v>
      </c>
      <c r="D22" s="49">
        <v>8.2799999999999994</v>
      </c>
      <c r="E22" s="15"/>
      <c r="F22" s="15"/>
      <c r="G22" s="15"/>
      <c r="H22" s="43">
        <v>5</v>
      </c>
      <c r="I22" s="92"/>
      <c r="J22" s="92"/>
    </row>
    <row r="23" spans="1:10" s="2" customFormat="1" ht="24.95" customHeight="1">
      <c r="A23" s="27" t="s">
        <v>170</v>
      </c>
      <c r="B23" s="16" t="s">
        <v>12</v>
      </c>
      <c r="C23" s="28">
        <v>12.77</v>
      </c>
      <c r="D23" s="49">
        <v>12.77</v>
      </c>
      <c r="E23" s="15"/>
      <c r="F23" s="15"/>
      <c r="G23" s="15"/>
      <c r="H23" s="43">
        <v>5</v>
      </c>
      <c r="I23" s="92"/>
      <c r="J23" s="92"/>
    </row>
    <row r="24" spans="1:10" s="2" customFormat="1" ht="24.95" customHeight="1">
      <c r="A24" s="27" t="s">
        <v>170</v>
      </c>
      <c r="B24" s="16" t="s">
        <v>12</v>
      </c>
      <c r="C24" s="28">
        <v>17.8</v>
      </c>
      <c r="D24" s="49">
        <v>17.8</v>
      </c>
      <c r="E24" s="15"/>
      <c r="F24" s="15"/>
      <c r="G24" s="15"/>
      <c r="H24" s="43">
        <v>5</v>
      </c>
      <c r="I24" s="92"/>
      <c r="J24" s="92"/>
    </row>
    <row r="25" spans="1:10" s="2" customFormat="1" ht="24.95" customHeight="1">
      <c r="A25" s="27" t="s">
        <v>170</v>
      </c>
      <c r="B25" s="16" t="s">
        <v>12</v>
      </c>
      <c r="C25" s="28">
        <v>12.46</v>
      </c>
      <c r="D25" s="49">
        <v>12.46</v>
      </c>
      <c r="E25" s="15"/>
      <c r="F25" s="15"/>
      <c r="G25" s="15"/>
      <c r="H25" s="43">
        <v>5</v>
      </c>
      <c r="I25" s="92"/>
      <c r="J25" s="92"/>
    </row>
    <row r="26" spans="1:10" s="2" customFormat="1" ht="24.95" customHeight="1">
      <c r="A26" s="27" t="s">
        <v>175</v>
      </c>
      <c r="B26" s="16" t="s">
        <v>12</v>
      </c>
      <c r="C26" s="28">
        <v>8.34</v>
      </c>
      <c r="D26" s="49">
        <v>8.34</v>
      </c>
      <c r="E26" s="15"/>
      <c r="F26" s="15"/>
      <c r="G26" s="15"/>
      <c r="H26" s="43">
        <v>5</v>
      </c>
      <c r="I26" s="92"/>
      <c r="J26" s="92"/>
    </row>
    <row r="27" spans="1:10" s="2" customFormat="1" ht="24.95" customHeight="1">
      <c r="A27" s="293" t="s">
        <v>176</v>
      </c>
      <c r="B27" s="280"/>
      <c r="C27" s="281"/>
      <c r="D27" s="282"/>
      <c r="E27" s="283"/>
      <c r="F27" s="283"/>
      <c r="G27" s="283"/>
      <c r="H27" s="284"/>
      <c r="I27" s="92"/>
      <c r="J27" s="92"/>
    </row>
    <row r="28" spans="1:10" ht="20.100000000000001" customHeight="1">
      <c r="A28" s="285" t="s">
        <v>177</v>
      </c>
      <c r="B28" s="285" t="s">
        <v>12</v>
      </c>
      <c r="C28" s="286">
        <v>18.600000000000001</v>
      </c>
      <c r="D28" s="285"/>
      <c r="E28" s="285"/>
      <c r="F28" s="285"/>
      <c r="G28" s="287"/>
      <c r="H28" s="288">
        <v>3</v>
      </c>
      <c r="I28" s="5"/>
      <c r="J28" s="5"/>
    </row>
    <row r="29" spans="1:10">
      <c r="A29" s="291" t="s">
        <v>60</v>
      </c>
      <c r="B29" s="289"/>
      <c r="C29" s="292">
        <f>SUM(C4:C28)</f>
        <v>303.81</v>
      </c>
      <c r="D29" s="292">
        <f>SUM(D4:D28)</f>
        <v>264.51</v>
      </c>
      <c r="E29" s="292">
        <f>SUM(E4:E28)</f>
        <v>20.700000000000003</v>
      </c>
      <c r="F29" s="289"/>
      <c r="G29" s="289"/>
      <c r="H29" s="290"/>
    </row>
    <row r="30" spans="1:10">
      <c r="A30" s="3"/>
      <c r="B30" s="3"/>
      <c r="C30" s="12"/>
      <c r="D30" s="3"/>
      <c r="E30" s="3"/>
      <c r="F30" s="3"/>
      <c r="G30" s="3"/>
    </row>
    <row r="31" spans="1:10">
      <c r="A31" s="3"/>
      <c r="B31" s="3"/>
      <c r="C31" s="3"/>
      <c r="D31" s="3"/>
      <c r="E31" s="3"/>
      <c r="F31" s="3"/>
      <c r="G31" s="3"/>
    </row>
    <row r="32" spans="1:10">
      <c r="A32" s="3"/>
      <c r="B32" s="3"/>
      <c r="C32" s="3"/>
      <c r="D32" s="3"/>
      <c r="E32" s="3"/>
      <c r="F32" s="3"/>
      <c r="G32" s="3"/>
    </row>
    <row r="33" spans="1:8">
      <c r="A33" s="3"/>
      <c r="B33" s="3"/>
      <c r="C33" s="3"/>
      <c r="D33" s="3"/>
      <c r="E33" s="3"/>
      <c r="F33" s="3"/>
      <c r="G33" s="3"/>
    </row>
    <row r="34" spans="1:8">
      <c r="A34" s="3"/>
      <c r="B34" s="3"/>
      <c r="C34" s="3"/>
      <c r="D34" s="3"/>
      <c r="E34" s="3"/>
      <c r="F34" s="3"/>
      <c r="G34" s="3"/>
    </row>
    <row r="35" spans="1:8">
      <c r="A35" s="3"/>
      <c r="B35" s="3"/>
      <c r="C35" s="3"/>
      <c r="D35" s="3"/>
      <c r="E35" s="3"/>
      <c r="F35" s="3"/>
      <c r="G35" s="3"/>
    </row>
    <row r="36" spans="1:8">
      <c r="A36" s="3"/>
      <c r="B36" s="3"/>
      <c r="C36" s="3"/>
      <c r="D36" s="3"/>
      <c r="E36" s="3"/>
      <c r="F36" s="3"/>
      <c r="G36" s="3"/>
    </row>
    <row r="37" spans="1:8">
      <c r="A37" s="3"/>
      <c r="B37" s="3"/>
      <c r="C37" s="12"/>
      <c r="D37" s="12"/>
      <c r="E37" s="12"/>
      <c r="F37" s="12"/>
      <c r="G37" s="12"/>
      <c r="H37" s="12"/>
    </row>
    <row r="38" spans="1:8">
      <c r="A38" s="3"/>
      <c r="B38" s="3"/>
      <c r="C38" s="3"/>
      <c r="D38" s="3"/>
      <c r="E38" s="3"/>
      <c r="F38" s="3"/>
      <c r="G38" s="3"/>
    </row>
    <row r="39" spans="1:8">
      <c r="A39" s="3"/>
      <c r="B39" s="3"/>
      <c r="C39" s="3"/>
      <c r="D39" s="3"/>
      <c r="E39" s="3"/>
      <c r="F39" s="3"/>
      <c r="G39" s="3"/>
    </row>
    <row r="40" spans="1:8">
      <c r="A40" s="3"/>
      <c r="B40" s="3"/>
      <c r="C40" s="3"/>
      <c r="D40" s="3"/>
      <c r="E40" s="3"/>
      <c r="F40" s="3"/>
      <c r="G40" s="3"/>
    </row>
    <row r="41" spans="1:8">
      <c r="A41" s="3"/>
      <c r="B41" s="3"/>
      <c r="C41" s="12"/>
      <c r="D41" s="12"/>
      <c r="E41" s="12"/>
      <c r="F41" s="12"/>
      <c r="G41" s="12"/>
    </row>
    <row r="42" spans="1:8">
      <c r="A42" s="3"/>
      <c r="B42" s="3"/>
      <c r="C42" s="3"/>
      <c r="D42" s="3"/>
      <c r="E42" s="3"/>
      <c r="F42" s="3"/>
      <c r="G42" s="3"/>
    </row>
    <row r="43" spans="1:8">
      <c r="A43" s="3"/>
      <c r="B43" s="3"/>
      <c r="C43" s="3"/>
      <c r="D43" s="3"/>
      <c r="E43" s="3"/>
      <c r="F43" s="3"/>
      <c r="G43" s="3"/>
    </row>
    <row r="44" spans="1:8">
      <c r="A44" s="3"/>
      <c r="B44" s="3"/>
      <c r="C44" s="3"/>
      <c r="D44" s="3"/>
      <c r="E44" s="3"/>
      <c r="F44" s="3"/>
      <c r="G44" s="3"/>
    </row>
    <row r="45" spans="1:8">
      <c r="A45" s="3"/>
      <c r="B45" s="3"/>
      <c r="C45" s="3"/>
      <c r="D45" s="3"/>
      <c r="E45" s="3"/>
      <c r="F45" s="3"/>
      <c r="G45" s="3"/>
    </row>
    <row r="46" spans="1:8">
      <c r="A46" s="3"/>
      <c r="B46" s="3"/>
      <c r="C46" s="3"/>
      <c r="D46" s="3"/>
      <c r="E46" s="3"/>
      <c r="F46" s="3"/>
      <c r="G46" s="3"/>
    </row>
    <row r="47" spans="1:8">
      <c r="A47" s="3"/>
      <c r="B47" s="3"/>
      <c r="C47" s="3"/>
      <c r="D47" s="3"/>
      <c r="E47" s="3"/>
      <c r="F47" s="3"/>
      <c r="G47" s="3"/>
    </row>
    <row r="48" spans="1:8">
      <c r="A48" s="3"/>
      <c r="B48" s="3"/>
      <c r="C48" s="3"/>
      <c r="D48" s="3"/>
      <c r="E48" s="3"/>
      <c r="F48" s="3"/>
      <c r="G48" s="3"/>
    </row>
    <row r="49" spans="1:7">
      <c r="A49" s="3"/>
      <c r="B49" s="3"/>
      <c r="C49" s="3"/>
      <c r="D49" s="3"/>
      <c r="E49" s="3"/>
      <c r="F49" s="3"/>
      <c r="G49" s="3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3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  <row r="96" spans="1:7">
      <c r="A96" s="3"/>
      <c r="B96" s="3"/>
      <c r="C96" s="3"/>
      <c r="D96" s="3"/>
      <c r="E96" s="3"/>
      <c r="F96" s="3"/>
      <c r="G96" s="3"/>
    </row>
    <row r="97" spans="1:7">
      <c r="A97" s="3"/>
      <c r="B97" s="3"/>
      <c r="C97" s="3"/>
      <c r="D97" s="3"/>
      <c r="E97" s="3"/>
      <c r="F97" s="3"/>
      <c r="G97" s="3"/>
    </row>
    <row r="98" spans="1:7">
      <c r="A98" s="3"/>
      <c r="B98" s="3"/>
      <c r="C98" s="3"/>
      <c r="D98" s="3"/>
      <c r="E98" s="3"/>
      <c r="F98" s="3"/>
      <c r="G98" s="3"/>
    </row>
  </sheetData>
  <mergeCells count="2">
    <mergeCell ref="A1:H1"/>
    <mergeCell ref="A2:H2"/>
  </mergeCells>
  <printOptions horizontalCentered="1"/>
  <pageMargins left="0.39370078740157483" right="0.39370078740157483" top="0.39370078740157483" bottom="0.59055118110236227" header="0.31496062992125984" footer="0.31496062992125984"/>
  <pageSetup scale="80" orientation="landscape" r:id="rId1"/>
  <headerFooter>
    <oddFooter>&amp;LCCP Bionettoyage 2022&amp;RJuin 21 / J.B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DF738-BF90-4C2C-9FFE-CE37ACC58ECB}">
  <dimension ref="A1:I17"/>
  <sheetViews>
    <sheetView tabSelected="1" workbookViewId="0">
      <selection activeCell="E24" sqref="E24"/>
    </sheetView>
  </sheetViews>
  <sheetFormatPr defaultColWidth="9.140625" defaultRowHeight="15"/>
  <cols>
    <col min="1" max="1" width="11.42578125" customWidth="1"/>
    <col min="2" max="2" width="16.28515625" customWidth="1"/>
    <col min="7" max="7" width="10.28515625" customWidth="1"/>
    <col min="8" max="8" width="13" customWidth="1"/>
  </cols>
  <sheetData>
    <row r="1" spans="1:9" ht="18">
      <c r="A1" s="260" t="s">
        <v>178</v>
      </c>
      <c r="B1" s="261"/>
      <c r="C1" s="261"/>
      <c r="D1" s="261"/>
      <c r="E1" s="261"/>
      <c r="F1" s="261"/>
      <c r="G1" s="261"/>
      <c r="H1" s="262"/>
      <c r="I1" s="103"/>
    </row>
    <row r="2" spans="1:9" ht="26.25">
      <c r="A2" s="104" t="s">
        <v>179</v>
      </c>
      <c r="B2" s="105" t="s">
        <v>2</v>
      </c>
      <c r="C2" s="106" t="s">
        <v>180</v>
      </c>
      <c r="D2" s="107" t="s">
        <v>181</v>
      </c>
      <c r="E2" s="107" t="s">
        <v>182</v>
      </c>
      <c r="F2" s="107" t="s">
        <v>183</v>
      </c>
      <c r="G2" s="107" t="s">
        <v>184</v>
      </c>
      <c r="H2" s="108" t="s">
        <v>185</v>
      </c>
      <c r="I2" s="103"/>
    </row>
    <row r="3" spans="1:9">
      <c r="A3" s="263" t="s">
        <v>186</v>
      </c>
      <c r="B3" s="109" t="s">
        <v>187</v>
      </c>
      <c r="C3" s="110">
        <v>8.1999999999999993</v>
      </c>
      <c r="D3" s="111">
        <v>8.1999999999999993</v>
      </c>
      <c r="E3" s="111" t="s">
        <v>186</v>
      </c>
      <c r="F3" s="112" t="s">
        <v>186</v>
      </c>
      <c r="G3" s="112" t="s">
        <v>186</v>
      </c>
      <c r="H3" s="110" t="s">
        <v>186</v>
      </c>
      <c r="I3" s="102"/>
    </row>
    <row r="4" spans="1:9">
      <c r="A4" s="263"/>
      <c r="B4" s="109" t="s">
        <v>188</v>
      </c>
      <c r="C4" s="110">
        <v>8.3000000000000007</v>
      </c>
      <c r="D4" s="111" t="s">
        <v>186</v>
      </c>
      <c r="E4" s="111">
        <v>8.3000000000000007</v>
      </c>
      <c r="F4" s="112" t="s">
        <v>186</v>
      </c>
      <c r="G4" s="112" t="s">
        <v>186</v>
      </c>
      <c r="H4" s="110">
        <v>1</v>
      </c>
      <c r="I4" s="102"/>
    </row>
    <row r="5" spans="1:9">
      <c r="A5" s="263"/>
      <c r="B5" s="109" t="s">
        <v>189</v>
      </c>
      <c r="C5" s="110">
        <v>3.3</v>
      </c>
      <c r="D5" s="111" t="s">
        <v>186</v>
      </c>
      <c r="E5" s="111">
        <v>3.3</v>
      </c>
      <c r="F5" s="112" t="s">
        <v>186</v>
      </c>
      <c r="G5" s="112" t="s">
        <v>186</v>
      </c>
      <c r="H5" s="110">
        <v>1</v>
      </c>
      <c r="I5" s="102"/>
    </row>
    <row r="6" spans="1:9">
      <c r="A6" s="263"/>
      <c r="B6" s="109" t="s">
        <v>190</v>
      </c>
      <c r="C6" s="110">
        <v>19.8</v>
      </c>
      <c r="D6" s="111">
        <v>19.8</v>
      </c>
      <c r="E6" s="111" t="s">
        <v>186</v>
      </c>
      <c r="F6" s="111" t="s">
        <v>186</v>
      </c>
      <c r="G6" s="112" t="s">
        <v>186</v>
      </c>
      <c r="H6" s="110">
        <v>1</v>
      </c>
      <c r="I6" s="102"/>
    </row>
    <row r="7" spans="1:9">
      <c r="A7" s="263"/>
      <c r="B7" s="109" t="s">
        <v>191</v>
      </c>
      <c r="C7" s="110">
        <v>3.4</v>
      </c>
      <c r="D7" s="111">
        <v>3.4</v>
      </c>
      <c r="E7" s="111" t="s">
        <v>186</v>
      </c>
      <c r="F7" s="111" t="s">
        <v>186</v>
      </c>
      <c r="G7" s="112" t="s">
        <v>186</v>
      </c>
      <c r="H7" s="110" t="s">
        <v>186</v>
      </c>
      <c r="I7" s="102"/>
    </row>
    <row r="8" spans="1:9">
      <c r="A8" s="263"/>
      <c r="B8" s="109" t="s">
        <v>192</v>
      </c>
      <c r="C8" s="110">
        <v>12.2</v>
      </c>
      <c r="D8" s="111">
        <v>12.2</v>
      </c>
      <c r="E8" s="111" t="s">
        <v>186</v>
      </c>
      <c r="F8" s="111" t="s">
        <v>186</v>
      </c>
      <c r="G8" s="112" t="s">
        <v>186</v>
      </c>
      <c r="H8" s="110">
        <v>1</v>
      </c>
      <c r="I8" s="102"/>
    </row>
    <row r="9" spans="1:9" ht="26.25">
      <c r="A9" s="263"/>
      <c r="B9" s="109" t="s">
        <v>193</v>
      </c>
      <c r="C9" s="110">
        <v>172</v>
      </c>
      <c r="D9" s="111">
        <v>172</v>
      </c>
      <c r="E9" s="111" t="s">
        <v>186</v>
      </c>
      <c r="F9" s="111" t="s">
        <v>186</v>
      </c>
      <c r="G9" s="112" t="s">
        <v>186</v>
      </c>
      <c r="H9" s="110">
        <v>1</v>
      </c>
      <c r="I9" s="102"/>
    </row>
    <row r="10" spans="1:9">
      <c r="A10" s="263"/>
      <c r="B10" s="109" t="s">
        <v>194</v>
      </c>
      <c r="C10" s="110">
        <v>13.3</v>
      </c>
      <c r="D10" s="111" t="s">
        <v>186</v>
      </c>
      <c r="E10" s="111">
        <v>13.3</v>
      </c>
      <c r="F10" s="111" t="s">
        <v>186</v>
      </c>
      <c r="G10" s="112" t="s">
        <v>186</v>
      </c>
      <c r="H10" s="110">
        <v>1</v>
      </c>
      <c r="I10" s="102"/>
    </row>
    <row r="11" spans="1:9">
      <c r="A11" s="263"/>
      <c r="B11" s="113" t="s">
        <v>82</v>
      </c>
      <c r="C11" s="114">
        <v>4.5</v>
      </c>
      <c r="D11" s="114">
        <v>4.5</v>
      </c>
      <c r="E11" s="114" t="s">
        <v>186</v>
      </c>
      <c r="F11" s="114" t="s">
        <v>186</v>
      </c>
      <c r="G11" s="115" t="s">
        <v>186</v>
      </c>
      <c r="H11" s="114" t="s">
        <v>186</v>
      </c>
      <c r="I11" s="102"/>
    </row>
    <row r="12" spans="1:9" ht="26.25">
      <c r="A12" s="263"/>
      <c r="B12" s="113" t="s">
        <v>195</v>
      </c>
      <c r="C12" s="114">
        <v>19.600000000000001</v>
      </c>
      <c r="D12" s="114">
        <v>19.600000000000001</v>
      </c>
      <c r="E12" s="114" t="s">
        <v>186</v>
      </c>
      <c r="F12" s="114" t="s">
        <v>186</v>
      </c>
      <c r="G12" s="115" t="s">
        <v>186</v>
      </c>
      <c r="H12" s="114">
        <v>1</v>
      </c>
      <c r="I12" s="102"/>
    </row>
    <row r="13" spans="1:9">
      <c r="A13" s="263"/>
      <c r="B13" s="109" t="s">
        <v>52</v>
      </c>
      <c r="C13" s="110">
        <v>5</v>
      </c>
      <c r="D13" s="111" t="s">
        <v>186</v>
      </c>
      <c r="E13" s="111">
        <v>5</v>
      </c>
      <c r="F13" s="111" t="s">
        <v>186</v>
      </c>
      <c r="G13" s="112" t="s">
        <v>186</v>
      </c>
      <c r="H13" s="110">
        <v>1</v>
      </c>
      <c r="I13" s="102"/>
    </row>
    <row r="14" spans="1:9" ht="26.25">
      <c r="A14" s="263"/>
      <c r="B14" s="109" t="s">
        <v>196</v>
      </c>
      <c r="C14" s="110">
        <v>5.8</v>
      </c>
      <c r="D14" s="111">
        <v>5.8</v>
      </c>
      <c r="E14" s="111" t="s">
        <v>186</v>
      </c>
      <c r="F14" s="111" t="s">
        <v>186</v>
      </c>
      <c r="G14" s="112" t="s">
        <v>186</v>
      </c>
      <c r="H14" s="110">
        <v>1</v>
      </c>
      <c r="I14" s="102"/>
    </row>
    <row r="15" spans="1:9">
      <c r="A15" s="263"/>
      <c r="B15" s="109" t="s">
        <v>197</v>
      </c>
      <c r="C15" s="110">
        <v>26</v>
      </c>
      <c r="D15" s="111">
        <v>26</v>
      </c>
      <c r="E15" s="111" t="s">
        <v>186</v>
      </c>
      <c r="F15" s="111" t="s">
        <v>186</v>
      </c>
      <c r="G15" s="112" t="s">
        <v>186</v>
      </c>
      <c r="H15" s="110">
        <v>1</v>
      </c>
      <c r="I15" s="102"/>
    </row>
    <row r="16" spans="1:9">
      <c r="A16" s="263"/>
      <c r="B16" s="109" t="s">
        <v>145</v>
      </c>
      <c r="C16" s="110">
        <v>12.2</v>
      </c>
      <c r="D16" s="111">
        <v>12.2</v>
      </c>
      <c r="E16" s="111" t="s">
        <v>186</v>
      </c>
      <c r="F16" s="111" t="s">
        <v>186</v>
      </c>
      <c r="G16" s="112" t="s">
        <v>186</v>
      </c>
      <c r="H16" s="110">
        <v>1</v>
      </c>
      <c r="I16" s="102"/>
    </row>
    <row r="17" spans="1:9" ht="15.75">
      <c r="A17" s="294" t="s">
        <v>186</v>
      </c>
      <c r="B17" s="295"/>
      <c r="C17" s="116">
        <v>313.60000000000002</v>
      </c>
      <c r="D17" s="117">
        <v>283.7</v>
      </c>
      <c r="E17" s="116">
        <v>29.9</v>
      </c>
      <c r="F17" s="116">
        <v>0</v>
      </c>
      <c r="G17" s="116">
        <v>0</v>
      </c>
      <c r="H17" s="118" t="s">
        <v>186</v>
      </c>
      <c r="I17" s="102"/>
    </row>
  </sheetData>
  <mergeCells count="3">
    <mergeCell ref="A1:H1"/>
    <mergeCell ref="A3:A16"/>
    <mergeCell ref="A17:B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BE554D-2B55-4CBC-84DD-70960F5715E3}"/>
</file>

<file path=customXml/itemProps2.xml><?xml version="1.0" encoding="utf-8"?>
<ds:datastoreItem xmlns:ds="http://schemas.openxmlformats.org/officeDocument/2006/customXml" ds:itemID="{DA8D9C21-881E-4CEA-A730-11AF8C446D1A}"/>
</file>

<file path=customXml/itemProps3.xml><?xml version="1.0" encoding="utf-8"?>
<ds:datastoreItem xmlns:ds="http://schemas.openxmlformats.org/officeDocument/2006/customXml" ds:itemID="{27EBB1D8-08BB-4AB1-8D8C-AC459DCAF3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2025-06-12T08:42:46Z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  <property fmtid="{D5CDD505-2E9C-101B-9397-08002B2CF9AE}" pid="3" name="MediaServiceImageTags">
    <vt:lpwstr/>
  </property>
</Properties>
</file>